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c-0021767\Desktop\"/>
    </mc:Choice>
  </mc:AlternateContent>
  <workbookProtection workbookAlgorithmName="SHA-512" workbookHashValue="WOW5YMv5Gmjl9rVbyScS3YzZ8rWOSMo5FGrxaYB1OwhDHjwQL/Ru08ogURwoq/EmqfRdWFmOU9M3ciEYqo1XLg==" workbookSaltValue="nNEpEJIbguSyO6cC1ssSng==" workbookSpinCount="100000" lockStructure="1"/>
  <bookViews>
    <workbookView xWindow="0" yWindow="0" windowWidth="20040" windowHeight="10800" tabRatio="429"/>
  </bookViews>
  <sheets>
    <sheet name="年間受入れ調査入力票" sheetId="1" r:id="rId1"/>
    <sheet name="国・地域確認用(入力不可)" sheetId="2" r:id="rId2"/>
    <sheet name="【記入例】年間受入れ調査入力票（入力不可）" sheetId="4" r:id="rId3"/>
  </sheets>
  <definedNames>
    <definedName name="_xlnm._FilterDatabase" localSheetId="0" hidden="1">年間受入れ調査入力票!$B$15:$AQ$15</definedName>
    <definedName name="都道府県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L15" i="1"/>
  <c r="AL19" i="1" l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18" i="1"/>
  <c r="AM18" i="1"/>
  <c r="AL17" i="1"/>
  <c r="AM17" i="1"/>
  <c r="AM16" i="1"/>
  <c r="AL16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17" i="1"/>
  <c r="Z17" i="1"/>
  <c r="Y18" i="1"/>
  <c r="Z18" i="1"/>
  <c r="Y19" i="1"/>
  <c r="Z19" i="1"/>
  <c r="Z16" i="1"/>
  <c r="Y16" i="1"/>
  <c r="N19" i="1"/>
  <c r="O19" i="1"/>
  <c r="N20" i="1"/>
  <c r="AP20" i="1" s="1"/>
  <c r="O20" i="1"/>
  <c r="N21" i="1"/>
  <c r="AP21" i="1" s="1"/>
  <c r="O21" i="1"/>
  <c r="N22" i="1"/>
  <c r="O22" i="1"/>
  <c r="N23" i="1"/>
  <c r="AP23" i="1" s="1"/>
  <c r="O23" i="1"/>
  <c r="N24" i="1"/>
  <c r="AP24" i="1" s="1"/>
  <c r="O24" i="1"/>
  <c r="N25" i="1"/>
  <c r="O25" i="1"/>
  <c r="N26" i="1"/>
  <c r="AP26" i="1" s="1"/>
  <c r="O26" i="1"/>
  <c r="N27" i="1"/>
  <c r="AP27" i="1" s="1"/>
  <c r="O27" i="1"/>
  <c r="N28" i="1"/>
  <c r="O28" i="1"/>
  <c r="N29" i="1"/>
  <c r="AP29" i="1" s="1"/>
  <c r="O29" i="1"/>
  <c r="N30" i="1"/>
  <c r="O30" i="1"/>
  <c r="N31" i="1"/>
  <c r="O31" i="1"/>
  <c r="N32" i="1"/>
  <c r="AP32" i="1" s="1"/>
  <c r="O32" i="1"/>
  <c r="N33" i="1"/>
  <c r="AP33" i="1" s="1"/>
  <c r="O33" i="1"/>
  <c r="N34" i="1"/>
  <c r="O34" i="1"/>
  <c r="N35" i="1"/>
  <c r="AP35" i="1" s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O18" i="1"/>
  <c r="N18" i="1"/>
  <c r="O17" i="1"/>
  <c r="N17" i="1"/>
  <c r="O16" i="1"/>
  <c r="N16" i="1"/>
  <c r="P16" i="1"/>
  <c r="N15" i="1" l="1"/>
  <c r="AP180" i="1"/>
  <c r="AP168" i="1"/>
  <c r="AP108" i="1"/>
  <c r="AP96" i="1"/>
  <c r="AP179" i="1"/>
  <c r="AP107" i="1"/>
  <c r="AP34" i="1"/>
  <c r="AP28" i="1"/>
  <c r="AP22" i="1"/>
  <c r="AP16" i="1"/>
  <c r="AP213" i="1"/>
  <c r="AP207" i="1"/>
  <c r="AP201" i="1"/>
  <c r="AP195" i="1"/>
  <c r="AP189" i="1"/>
  <c r="AP183" i="1"/>
  <c r="AP177" i="1"/>
  <c r="AP171" i="1"/>
  <c r="AP165" i="1"/>
  <c r="AP159" i="1"/>
  <c r="AP153" i="1"/>
  <c r="AP147" i="1"/>
  <c r="AP141" i="1"/>
  <c r="AP135" i="1"/>
  <c r="AP129" i="1"/>
  <c r="AP123" i="1"/>
  <c r="AP117" i="1"/>
  <c r="AP111" i="1"/>
  <c r="AP105" i="1"/>
  <c r="AP99" i="1"/>
  <c r="AP93" i="1"/>
  <c r="AP87" i="1"/>
  <c r="AP81" i="1"/>
  <c r="AP75" i="1"/>
  <c r="AP69" i="1"/>
  <c r="AP63" i="1"/>
  <c r="AP57" i="1"/>
  <c r="AP51" i="1"/>
  <c r="AP45" i="1"/>
  <c r="AP39" i="1"/>
  <c r="AP17" i="1"/>
  <c r="AP212" i="1"/>
  <c r="AP206" i="1"/>
  <c r="AP200" i="1"/>
  <c r="AP194" i="1"/>
  <c r="AP188" i="1"/>
  <c r="AP182" i="1"/>
  <c r="AP176" i="1"/>
  <c r="AP170" i="1"/>
  <c r="AP164" i="1"/>
  <c r="AP158" i="1"/>
  <c r="AP152" i="1"/>
  <c r="AP146" i="1"/>
  <c r="AP140" i="1"/>
  <c r="AP134" i="1"/>
  <c r="AP128" i="1"/>
  <c r="AP122" i="1"/>
  <c r="AP116" i="1"/>
  <c r="AP110" i="1"/>
  <c r="AP104" i="1"/>
  <c r="AP98" i="1"/>
  <c r="AP92" i="1"/>
  <c r="AP86" i="1"/>
  <c r="AP80" i="1"/>
  <c r="AP74" i="1"/>
  <c r="AP68" i="1"/>
  <c r="AP62" i="1"/>
  <c r="AP56" i="1"/>
  <c r="AP50" i="1"/>
  <c r="AP44" i="1"/>
  <c r="AP38" i="1"/>
  <c r="AP18" i="1"/>
  <c r="AP25" i="1"/>
  <c r="AP19" i="1"/>
  <c r="AP211" i="1"/>
  <c r="AP205" i="1"/>
  <c r="AP199" i="1"/>
  <c r="AP193" i="1"/>
  <c r="AP187" i="1"/>
  <c r="AP181" i="1"/>
  <c r="AP175" i="1"/>
  <c r="AP169" i="1"/>
  <c r="AP163" i="1"/>
  <c r="AP157" i="1"/>
  <c r="AP151" i="1"/>
  <c r="AP145" i="1"/>
  <c r="AP139" i="1"/>
  <c r="AP133" i="1"/>
  <c r="AP127" i="1"/>
  <c r="AP121" i="1"/>
  <c r="AP115" i="1"/>
  <c r="AP109" i="1"/>
  <c r="AP103" i="1"/>
  <c r="AP97" i="1"/>
  <c r="AP91" i="1"/>
  <c r="AP85" i="1"/>
  <c r="AP79" i="1"/>
  <c r="AP73" i="1"/>
  <c r="AP67" i="1"/>
  <c r="AP61" i="1"/>
  <c r="AP55" i="1"/>
  <c r="AP49" i="1"/>
  <c r="AP43" i="1"/>
  <c r="AP37" i="1"/>
  <c r="AP31" i="1"/>
  <c r="AP216" i="1"/>
  <c r="AP210" i="1"/>
  <c r="AP204" i="1"/>
  <c r="AP198" i="1"/>
  <c r="AP192" i="1"/>
  <c r="AP186" i="1"/>
  <c r="AP174" i="1"/>
  <c r="AP162" i="1"/>
  <c r="AP156" i="1"/>
  <c r="AP150" i="1"/>
  <c r="AP144" i="1"/>
  <c r="AP138" i="1"/>
  <c r="AP132" i="1"/>
  <c r="AP126" i="1"/>
  <c r="AP120" i="1"/>
  <c r="AP114" i="1"/>
  <c r="AP102" i="1"/>
  <c r="AP90" i="1"/>
  <c r="AP84" i="1"/>
  <c r="AP78" i="1"/>
  <c r="AP72" i="1"/>
  <c r="AP66" i="1"/>
  <c r="AP60" i="1"/>
  <c r="AP54" i="1"/>
  <c r="AP48" i="1"/>
  <c r="AP42" i="1"/>
  <c r="AP215" i="1"/>
  <c r="AP209" i="1"/>
  <c r="AP203" i="1"/>
  <c r="AP197" i="1"/>
  <c r="AP191" i="1"/>
  <c r="AP185" i="1"/>
  <c r="AP173" i="1"/>
  <c r="AP167" i="1"/>
  <c r="AP161" i="1"/>
  <c r="AP155" i="1"/>
  <c r="AP149" i="1"/>
  <c r="AP143" i="1"/>
  <c r="AP137" i="1"/>
  <c r="AP131" i="1"/>
  <c r="AP125" i="1"/>
  <c r="AP119" i="1"/>
  <c r="AP113" i="1"/>
  <c r="AP101" i="1"/>
  <c r="AP95" i="1"/>
  <c r="AP89" i="1"/>
  <c r="AP83" i="1"/>
  <c r="AP77" i="1"/>
  <c r="AP71" i="1"/>
  <c r="AP65" i="1"/>
  <c r="AP59" i="1"/>
  <c r="AP53" i="1"/>
  <c r="AP47" i="1"/>
  <c r="AP41" i="1"/>
  <c r="AP214" i="1"/>
  <c r="AP208" i="1"/>
  <c r="AP202" i="1"/>
  <c r="AP196" i="1"/>
  <c r="AP190" i="1"/>
  <c r="AP184" i="1"/>
  <c r="AP178" i="1"/>
  <c r="AP172" i="1"/>
  <c r="AP166" i="1"/>
  <c r="AP160" i="1"/>
  <c r="AP154" i="1"/>
  <c r="AP148" i="1"/>
  <c r="AP142" i="1"/>
  <c r="AP136" i="1"/>
  <c r="AP130" i="1"/>
  <c r="AP124" i="1"/>
  <c r="AP118" i="1"/>
  <c r="AP112" i="1"/>
  <c r="AP106" i="1"/>
  <c r="AP100" i="1"/>
  <c r="AP94" i="1"/>
  <c r="AP88" i="1"/>
  <c r="AP82" i="1"/>
  <c r="AP76" i="1"/>
  <c r="AP70" i="1"/>
  <c r="AP64" i="1"/>
  <c r="AP58" i="1"/>
  <c r="AP52" i="1"/>
  <c r="AP46" i="1"/>
  <c r="AP40" i="1"/>
  <c r="AP36" i="1"/>
  <c r="AP30" i="1"/>
  <c r="AL15" i="1"/>
  <c r="AM15" i="1"/>
  <c r="Y15" i="1"/>
  <c r="Z15" i="1"/>
  <c r="O15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17" i="1"/>
  <c r="AN18" i="1"/>
  <c r="AN19" i="1"/>
  <c r="AN20" i="1"/>
  <c r="AN21" i="1"/>
  <c r="AN22" i="1"/>
  <c r="AN23" i="1"/>
  <c r="AN24" i="1"/>
  <c r="AN16" i="1"/>
  <c r="AP15" i="1" l="1"/>
  <c r="B8" i="4"/>
  <c r="C10" i="1"/>
  <c r="E19" i="4" l="1"/>
  <c r="E20" i="4"/>
  <c r="E21" i="4"/>
  <c r="E22" i="4"/>
  <c r="E23" i="4"/>
  <c r="E25" i="4"/>
  <c r="E26" i="4"/>
  <c r="E27" i="4"/>
  <c r="E29" i="4"/>
  <c r="E32" i="4"/>
  <c r="E33" i="4"/>
  <c r="E34" i="4"/>
  <c r="E35" i="4"/>
  <c r="E37" i="4"/>
  <c r="E38" i="4"/>
  <c r="B7" i="4" l="1"/>
  <c r="B6" i="4"/>
  <c r="B5" i="4"/>
  <c r="B4" i="4"/>
  <c r="B2" i="4"/>
  <c r="B1" i="4"/>
  <c r="AK15" i="4"/>
  <c r="AJ15" i="4"/>
  <c r="AI15" i="4"/>
  <c r="AH15" i="4"/>
  <c r="AG15" i="4"/>
  <c r="AF38" i="4"/>
  <c r="AF37" i="4"/>
  <c r="AF36" i="4"/>
  <c r="AF35" i="4"/>
  <c r="AF34" i="4"/>
  <c r="AF33" i="4"/>
  <c r="AF32" i="4"/>
  <c r="AF31" i="4"/>
  <c r="E31" i="4"/>
  <c r="AF30" i="4"/>
  <c r="AF29" i="4"/>
  <c r="AF28" i="4"/>
  <c r="E28" i="4"/>
  <c r="AF27" i="4"/>
  <c r="AF26" i="4"/>
  <c r="AF25" i="4"/>
  <c r="AF24" i="4"/>
  <c r="E24" i="4"/>
  <c r="AF23" i="4"/>
  <c r="AF22" i="4"/>
  <c r="AF21" i="4"/>
  <c r="AF20" i="4"/>
  <c r="AF19" i="4"/>
  <c r="AF18" i="4"/>
  <c r="AF17" i="4"/>
  <c r="AF15" i="4" s="1"/>
  <c r="AF16" i="4"/>
  <c r="E16" i="4"/>
  <c r="AE15" i="4"/>
  <c r="AD15" i="4"/>
  <c r="AC15" i="4"/>
  <c r="AB15" i="4"/>
  <c r="X15" i="4"/>
  <c r="W15" i="4"/>
  <c r="V15" i="4"/>
  <c r="U15" i="4"/>
  <c r="T15" i="4"/>
  <c r="S15" i="4"/>
  <c r="R15" i="4"/>
  <c r="Q15" i="4"/>
  <c r="M15" i="4"/>
  <c r="K15" i="4"/>
  <c r="J15" i="4"/>
  <c r="I15" i="4"/>
  <c r="H15" i="4"/>
  <c r="G15" i="4"/>
  <c r="F15" i="4"/>
  <c r="E30" i="4" l="1"/>
  <c r="E36" i="4"/>
  <c r="E17" i="4"/>
  <c r="E18" i="4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K15" i="1"/>
  <c r="A29" i="1"/>
  <c r="A81" i="1"/>
  <c r="A147" i="1"/>
  <c r="A84" i="1"/>
  <c r="A146" i="1"/>
  <c r="A102" i="1"/>
  <c r="A35" i="1"/>
  <c r="A25" i="1"/>
  <c r="A22" i="1"/>
  <c r="A91" i="1"/>
  <c r="A143" i="1"/>
  <c r="A141" i="1"/>
  <c r="A194" i="1"/>
  <c r="A180" i="1"/>
  <c r="A170" i="1"/>
  <c r="A96" i="1"/>
  <c r="A171" i="1"/>
  <c r="A176" i="1"/>
  <c r="A119" i="1"/>
  <c r="A166" i="1"/>
  <c r="A32" i="1"/>
  <c r="A31" i="1"/>
  <c r="A188" i="1"/>
  <c r="A153" i="1"/>
  <c r="A49" i="1"/>
  <c r="A20" i="1"/>
  <c r="A87" i="1"/>
  <c r="A198" i="1"/>
  <c r="A45" i="1"/>
  <c r="A95" i="1"/>
  <c r="A59" i="1"/>
  <c r="A207" i="1"/>
  <c r="A199" i="1"/>
  <c r="A205" i="1"/>
  <c r="A93" i="1"/>
  <c r="A105" i="1"/>
  <c r="A34" i="1"/>
  <c r="A27" i="1"/>
  <c r="A115" i="1"/>
  <c r="A37" i="1"/>
  <c r="A118" i="1"/>
  <c r="A108" i="1"/>
  <c r="A73" i="1"/>
  <c r="A134" i="1"/>
  <c r="A187" i="1"/>
  <c r="A185" i="1"/>
  <c r="A144" i="1"/>
  <c r="A181" i="1"/>
  <c r="A175" i="1"/>
  <c r="A46" i="1"/>
  <c r="A201" i="1"/>
  <c r="A104" i="1"/>
  <c r="A82" i="1"/>
  <c r="A106" i="1"/>
  <c r="A26" i="1"/>
  <c r="A21" i="1"/>
  <c r="A98" i="1"/>
  <c r="A60" i="1"/>
  <c r="A157" i="1"/>
  <c r="A132" i="1"/>
  <c r="A160" i="1"/>
  <c r="A100" i="1"/>
  <c r="A67" i="1"/>
  <c r="A195" i="1"/>
  <c r="A183" i="1"/>
  <c r="A212" i="1"/>
  <c r="A135" i="1"/>
  <c r="A210" i="1"/>
  <c r="A66" i="1"/>
  <c r="A103" i="1"/>
  <c r="A206" i="1"/>
  <c r="A92" i="1"/>
  <c r="A47" i="1"/>
  <c r="A127" i="1"/>
  <c r="A152" i="1"/>
  <c r="A86" i="1"/>
  <c r="A209" i="1"/>
  <c r="A89" i="1"/>
  <c r="A68" i="1"/>
  <c r="A174" i="1"/>
  <c r="A114" i="1"/>
  <c r="A216" i="1"/>
  <c r="A131" i="1"/>
  <c r="A113" i="1"/>
  <c r="A30" i="1"/>
  <c r="A79" i="1"/>
  <c r="A18" i="1"/>
  <c r="A90" i="1"/>
  <c r="A77" i="1"/>
  <c r="A182" i="1"/>
  <c r="A44" i="1"/>
  <c r="A167" i="1"/>
  <c r="A129" i="1"/>
  <c r="A165" i="1"/>
  <c r="A116" i="1"/>
  <c r="A112" i="1"/>
  <c r="A110" i="1"/>
  <c r="A63" i="1"/>
  <c r="A163" i="1"/>
  <c r="A80" i="1"/>
  <c r="A139" i="1"/>
  <c r="A214" i="1"/>
  <c r="A78" i="1"/>
  <c r="A133" i="1"/>
  <c r="A40" i="1"/>
  <c r="A101" i="1"/>
  <c r="A51" i="1"/>
  <c r="A71" i="1"/>
  <c r="A43" i="1"/>
  <c r="A99" i="1"/>
  <c r="A55" i="1"/>
  <c r="A48" i="1"/>
  <c r="A109" i="1"/>
  <c r="A208" i="1"/>
  <c r="A61" i="1"/>
  <c r="A177" i="1"/>
  <c r="A56" i="1"/>
  <c r="A36" i="1"/>
  <c r="A28" i="1"/>
  <c r="A149" i="1"/>
  <c r="A23" i="1"/>
  <c r="A142" i="1"/>
  <c r="A74" i="1"/>
  <c r="A178" i="1"/>
  <c r="A125" i="1"/>
  <c r="A193" i="1"/>
  <c r="A128" i="1"/>
  <c r="A155" i="1"/>
  <c r="A168" i="1"/>
  <c r="A179" i="1"/>
  <c r="A57" i="1"/>
  <c r="A75" i="1"/>
  <c r="A42" i="1"/>
  <c r="A24" i="1"/>
  <c r="A50" i="1"/>
  <c r="A184" i="1"/>
  <c r="A196" i="1"/>
  <c r="A192" i="1"/>
  <c r="A151" i="1"/>
  <c r="A211" i="1"/>
  <c r="A70" i="1"/>
  <c r="A39" i="1"/>
  <c r="A94" i="1"/>
  <c r="A83" i="1"/>
  <c r="A173" i="1"/>
  <c r="A62" i="1"/>
  <c r="A122" i="1"/>
  <c r="A53" i="1"/>
  <c r="A154" i="1"/>
  <c r="A136" i="1"/>
  <c r="A76" i="1"/>
  <c r="A54" i="1"/>
  <c r="A33" i="1"/>
  <c r="A17" i="1"/>
  <c r="A200" i="1"/>
  <c r="A64" i="1"/>
  <c r="A215" i="1"/>
  <c r="A107" i="1"/>
  <c r="A191" i="1"/>
  <c r="A145" i="1"/>
  <c r="A124" i="1"/>
  <c r="A161" i="1"/>
  <c r="A156" i="1"/>
  <c r="A197" i="1"/>
  <c r="A58" i="1"/>
  <c r="A123" i="1"/>
  <c r="A52" i="1"/>
  <c r="A88" i="1"/>
  <c r="A72" i="1"/>
  <c r="A190" i="1"/>
  <c r="A203" i="1"/>
  <c r="A148" i="1"/>
  <c r="A121" i="1"/>
  <c r="A172" i="1"/>
  <c r="A65" i="1"/>
  <c r="A97" i="1"/>
  <c r="A204" i="1"/>
  <c r="A117" i="1"/>
  <c r="A69" i="1"/>
  <c r="A186" i="1"/>
  <c r="A202" i="1"/>
  <c r="A137" i="1"/>
  <c r="A140" i="1"/>
  <c r="A130" i="1"/>
  <c r="A19" i="1"/>
  <c r="A159" i="1"/>
  <c r="A213" i="1"/>
  <c r="A189" i="1"/>
  <c r="A150" i="1"/>
  <c r="A111" i="1"/>
  <c r="A162" i="1"/>
  <c r="A169" i="1"/>
  <c r="A126" i="1"/>
  <c r="A41" i="1"/>
  <c r="A16" i="1"/>
  <c r="A38" i="1"/>
  <c r="A164" i="1"/>
  <c r="A158" i="1"/>
  <c r="A138" i="1"/>
  <c r="A85" i="1"/>
  <c r="A120" i="1"/>
  <c r="E15" i="4" l="1"/>
  <c r="P9" i="4" s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X15" i="1"/>
  <c r="V15" i="1"/>
  <c r="T15" i="1"/>
  <c r="I15" i="1"/>
  <c r="G15" i="1"/>
  <c r="AK15" i="1" l="1"/>
  <c r="AH15" i="1"/>
  <c r="AF216" i="1" l="1"/>
  <c r="AF215" i="1"/>
  <c r="AF214" i="1"/>
  <c r="AQ214" i="1" s="1"/>
  <c r="AF213" i="1"/>
  <c r="AQ213" i="1" s="1"/>
  <c r="AF212" i="1"/>
  <c r="AF211" i="1"/>
  <c r="AQ211" i="1" s="1"/>
  <c r="AF210" i="1"/>
  <c r="AF209" i="1"/>
  <c r="AF208" i="1"/>
  <c r="AF207" i="1"/>
  <c r="AQ207" i="1" s="1"/>
  <c r="AF206" i="1"/>
  <c r="AQ206" i="1" s="1"/>
  <c r="AF205" i="1"/>
  <c r="AF204" i="1"/>
  <c r="AF203" i="1"/>
  <c r="AF202" i="1"/>
  <c r="AQ202" i="1" s="1"/>
  <c r="AF201" i="1"/>
  <c r="AQ201" i="1" s="1"/>
  <c r="AF200" i="1"/>
  <c r="AQ200" i="1" s="1"/>
  <c r="AF199" i="1"/>
  <c r="AQ199" i="1" s="1"/>
  <c r="AF198" i="1"/>
  <c r="AF197" i="1"/>
  <c r="AF196" i="1"/>
  <c r="AF195" i="1"/>
  <c r="AQ195" i="1" s="1"/>
  <c r="AF194" i="1"/>
  <c r="AQ194" i="1" s="1"/>
  <c r="AF193" i="1"/>
  <c r="AF192" i="1"/>
  <c r="AF191" i="1"/>
  <c r="AF190" i="1"/>
  <c r="AQ190" i="1" s="1"/>
  <c r="AF189" i="1"/>
  <c r="AQ189" i="1" s="1"/>
  <c r="AF188" i="1"/>
  <c r="AQ188" i="1" s="1"/>
  <c r="AF187" i="1"/>
  <c r="AQ187" i="1" s="1"/>
  <c r="AF186" i="1"/>
  <c r="AF185" i="1"/>
  <c r="AF184" i="1"/>
  <c r="AF183" i="1"/>
  <c r="AQ183" i="1" s="1"/>
  <c r="AF182" i="1"/>
  <c r="AQ182" i="1" s="1"/>
  <c r="AF181" i="1"/>
  <c r="AF180" i="1"/>
  <c r="AF179" i="1"/>
  <c r="AF178" i="1"/>
  <c r="AQ178" i="1" s="1"/>
  <c r="AF177" i="1"/>
  <c r="AQ177" i="1" s="1"/>
  <c r="AF176" i="1"/>
  <c r="AQ176" i="1" s="1"/>
  <c r="AF175" i="1"/>
  <c r="AQ175" i="1" s="1"/>
  <c r="AF174" i="1"/>
  <c r="AF173" i="1"/>
  <c r="AF172" i="1"/>
  <c r="AF171" i="1"/>
  <c r="AQ171" i="1" s="1"/>
  <c r="AF170" i="1"/>
  <c r="AQ170" i="1" s="1"/>
  <c r="AF169" i="1"/>
  <c r="AF168" i="1"/>
  <c r="AF167" i="1"/>
  <c r="AF166" i="1"/>
  <c r="AQ166" i="1" s="1"/>
  <c r="AF165" i="1"/>
  <c r="AQ165" i="1" s="1"/>
  <c r="AF164" i="1"/>
  <c r="AQ164" i="1" s="1"/>
  <c r="AF163" i="1"/>
  <c r="AQ163" i="1" s="1"/>
  <c r="AF162" i="1"/>
  <c r="AF161" i="1"/>
  <c r="AF160" i="1"/>
  <c r="AF159" i="1"/>
  <c r="AQ159" i="1" s="1"/>
  <c r="AF158" i="1"/>
  <c r="AQ158" i="1" s="1"/>
  <c r="AF157" i="1"/>
  <c r="AF156" i="1"/>
  <c r="AF155" i="1"/>
  <c r="AF154" i="1"/>
  <c r="AQ154" i="1" s="1"/>
  <c r="AF153" i="1"/>
  <c r="AQ153" i="1" s="1"/>
  <c r="AF152" i="1"/>
  <c r="AF151" i="1"/>
  <c r="AQ151" i="1" s="1"/>
  <c r="AF150" i="1"/>
  <c r="AF149" i="1"/>
  <c r="AF148" i="1"/>
  <c r="AF147" i="1"/>
  <c r="AQ147" i="1" s="1"/>
  <c r="AF146" i="1"/>
  <c r="AQ146" i="1" s="1"/>
  <c r="AF145" i="1"/>
  <c r="AF144" i="1"/>
  <c r="AF143" i="1"/>
  <c r="AF142" i="1"/>
  <c r="AQ142" i="1" s="1"/>
  <c r="AF141" i="1"/>
  <c r="AQ141" i="1" s="1"/>
  <c r="AF140" i="1"/>
  <c r="AQ140" i="1" s="1"/>
  <c r="AF139" i="1"/>
  <c r="AQ139" i="1" s="1"/>
  <c r="AF138" i="1"/>
  <c r="AF137" i="1"/>
  <c r="AF136" i="1"/>
  <c r="AF135" i="1"/>
  <c r="AQ135" i="1" s="1"/>
  <c r="AF134" i="1"/>
  <c r="AQ134" i="1" s="1"/>
  <c r="AF133" i="1"/>
  <c r="AF132" i="1"/>
  <c r="AF131" i="1"/>
  <c r="AF130" i="1"/>
  <c r="AQ130" i="1" s="1"/>
  <c r="AF129" i="1"/>
  <c r="AQ129" i="1" s="1"/>
  <c r="AF128" i="1"/>
  <c r="AF127" i="1"/>
  <c r="AQ127" i="1" s="1"/>
  <c r="AF126" i="1"/>
  <c r="AF125" i="1"/>
  <c r="AF124" i="1"/>
  <c r="AF123" i="1"/>
  <c r="AQ123" i="1" s="1"/>
  <c r="AF122" i="1"/>
  <c r="AQ122" i="1" s="1"/>
  <c r="AF121" i="1"/>
  <c r="AF120" i="1"/>
  <c r="AF119" i="1"/>
  <c r="AF118" i="1"/>
  <c r="AQ118" i="1" s="1"/>
  <c r="AF117" i="1"/>
  <c r="AQ117" i="1" s="1"/>
  <c r="AF116" i="1"/>
  <c r="AF115" i="1"/>
  <c r="AQ115" i="1" s="1"/>
  <c r="AF114" i="1"/>
  <c r="AF113" i="1"/>
  <c r="AF112" i="1"/>
  <c r="AF111" i="1"/>
  <c r="AQ111" i="1" s="1"/>
  <c r="AF110" i="1"/>
  <c r="AQ110" i="1" s="1"/>
  <c r="AF109" i="1"/>
  <c r="AF108" i="1"/>
  <c r="AF107" i="1"/>
  <c r="AF106" i="1"/>
  <c r="AQ106" i="1" s="1"/>
  <c r="AF105" i="1"/>
  <c r="AQ105" i="1" s="1"/>
  <c r="AF104" i="1"/>
  <c r="AF103" i="1"/>
  <c r="AQ103" i="1" s="1"/>
  <c r="AF102" i="1"/>
  <c r="AF101" i="1"/>
  <c r="AF100" i="1"/>
  <c r="AF99" i="1"/>
  <c r="AQ99" i="1" s="1"/>
  <c r="AF98" i="1"/>
  <c r="AQ98" i="1" s="1"/>
  <c r="AF97" i="1"/>
  <c r="AF96" i="1"/>
  <c r="AF95" i="1"/>
  <c r="AF94" i="1"/>
  <c r="AQ94" i="1" s="1"/>
  <c r="AF93" i="1"/>
  <c r="AQ93" i="1" s="1"/>
  <c r="AF92" i="1"/>
  <c r="AF91" i="1"/>
  <c r="AQ91" i="1" s="1"/>
  <c r="AF90" i="1"/>
  <c r="AF89" i="1"/>
  <c r="AF88" i="1"/>
  <c r="AF87" i="1"/>
  <c r="AQ87" i="1" s="1"/>
  <c r="AF86" i="1"/>
  <c r="AQ86" i="1" s="1"/>
  <c r="AF85" i="1"/>
  <c r="AF84" i="1"/>
  <c r="AF83" i="1"/>
  <c r="AF82" i="1"/>
  <c r="AQ82" i="1" s="1"/>
  <c r="AF81" i="1"/>
  <c r="AQ81" i="1" s="1"/>
  <c r="AF80" i="1"/>
  <c r="AF79" i="1"/>
  <c r="AQ79" i="1" s="1"/>
  <c r="AF78" i="1"/>
  <c r="AF77" i="1"/>
  <c r="AF76" i="1"/>
  <c r="AF75" i="1"/>
  <c r="AQ75" i="1" s="1"/>
  <c r="AF74" i="1"/>
  <c r="AQ74" i="1" s="1"/>
  <c r="AF73" i="1"/>
  <c r="AF72" i="1"/>
  <c r="AF71" i="1"/>
  <c r="AF70" i="1"/>
  <c r="AQ70" i="1" s="1"/>
  <c r="AF69" i="1"/>
  <c r="AQ69" i="1" s="1"/>
  <c r="AF68" i="1"/>
  <c r="AF67" i="1"/>
  <c r="AQ67" i="1" s="1"/>
  <c r="AF66" i="1"/>
  <c r="AF65" i="1"/>
  <c r="AF64" i="1"/>
  <c r="AF63" i="1"/>
  <c r="AQ63" i="1" s="1"/>
  <c r="AF62" i="1"/>
  <c r="AQ62" i="1" s="1"/>
  <c r="AF61" i="1"/>
  <c r="AF60" i="1"/>
  <c r="AF59" i="1"/>
  <c r="AF58" i="1"/>
  <c r="AQ58" i="1" s="1"/>
  <c r="AF57" i="1"/>
  <c r="AQ57" i="1" s="1"/>
  <c r="AF56" i="1"/>
  <c r="AF55" i="1"/>
  <c r="AQ55" i="1" s="1"/>
  <c r="AF54" i="1"/>
  <c r="AF53" i="1"/>
  <c r="AF52" i="1"/>
  <c r="AF51" i="1"/>
  <c r="AQ51" i="1" s="1"/>
  <c r="AF50" i="1"/>
  <c r="AQ50" i="1" s="1"/>
  <c r="AF49" i="1"/>
  <c r="AF48" i="1"/>
  <c r="AF47" i="1"/>
  <c r="AF46" i="1"/>
  <c r="AQ46" i="1" s="1"/>
  <c r="AF45" i="1"/>
  <c r="AQ45" i="1" s="1"/>
  <c r="AF44" i="1"/>
  <c r="AF43" i="1"/>
  <c r="AQ43" i="1" s="1"/>
  <c r="AF42" i="1"/>
  <c r="AF41" i="1"/>
  <c r="AF40" i="1"/>
  <c r="AF39" i="1"/>
  <c r="AQ39" i="1" s="1"/>
  <c r="AF38" i="1"/>
  <c r="AQ38" i="1" s="1"/>
  <c r="AF37" i="1"/>
  <c r="AF36" i="1"/>
  <c r="AF35" i="1"/>
  <c r="AF34" i="1"/>
  <c r="AQ34" i="1" s="1"/>
  <c r="AF33" i="1"/>
  <c r="AQ33" i="1" s="1"/>
  <c r="AF32" i="1"/>
  <c r="AF31" i="1"/>
  <c r="AQ31" i="1" s="1"/>
  <c r="AF30" i="1"/>
  <c r="AF29" i="1"/>
  <c r="AF28" i="1"/>
  <c r="AF27" i="1"/>
  <c r="AQ27" i="1" s="1"/>
  <c r="AF26" i="1"/>
  <c r="AQ26" i="1" s="1"/>
  <c r="AF25" i="1"/>
  <c r="AF24" i="1"/>
  <c r="AF23" i="1"/>
  <c r="AF22" i="1"/>
  <c r="AQ22" i="1" s="1"/>
  <c r="AF21" i="1"/>
  <c r="AQ21" i="1" s="1"/>
  <c r="AF20" i="1"/>
  <c r="AF19" i="1"/>
  <c r="AQ19" i="1" s="1"/>
  <c r="AF18" i="1"/>
  <c r="AF17" i="1"/>
  <c r="AF16" i="1"/>
  <c r="AJ15" i="1"/>
  <c r="AD15" i="1"/>
  <c r="AE15" i="1"/>
  <c r="AC15" i="1"/>
  <c r="W15" i="1"/>
  <c r="U15" i="1"/>
  <c r="S15" i="1"/>
  <c r="Q15" i="1"/>
  <c r="M15" i="1"/>
  <c r="J15" i="1"/>
  <c r="F15" i="1"/>
  <c r="H15" i="1"/>
  <c r="E61" i="1" l="1"/>
  <c r="J8" i="2" s="1"/>
  <c r="AQ61" i="1"/>
  <c r="E205" i="1"/>
  <c r="R45" i="2" s="1"/>
  <c r="AQ205" i="1"/>
  <c r="E85" i="1"/>
  <c r="J32" i="2" s="1"/>
  <c r="AQ85" i="1"/>
  <c r="E76" i="1"/>
  <c r="J23" i="2" s="1"/>
  <c r="AQ76" i="1"/>
  <c r="E100" i="1"/>
  <c r="J47" i="2" s="1"/>
  <c r="AQ100" i="1"/>
  <c r="E112" i="1"/>
  <c r="N5" i="2" s="1"/>
  <c r="AQ112" i="1"/>
  <c r="E124" i="1"/>
  <c r="N17" i="2" s="1"/>
  <c r="AQ124" i="1"/>
  <c r="E136" i="1"/>
  <c r="N33" i="2" s="1"/>
  <c r="AQ136" i="1"/>
  <c r="E148" i="1"/>
  <c r="N45" i="2" s="1"/>
  <c r="AQ148" i="1"/>
  <c r="E160" i="1"/>
  <c r="N57" i="2" s="1"/>
  <c r="AQ160" i="1"/>
  <c r="E172" i="1"/>
  <c r="R12" i="2" s="1"/>
  <c r="AQ172" i="1"/>
  <c r="E184" i="1"/>
  <c r="R24" i="2" s="1"/>
  <c r="AQ184" i="1"/>
  <c r="E196" i="1"/>
  <c r="R36" i="2" s="1"/>
  <c r="AQ196" i="1"/>
  <c r="E208" i="1"/>
  <c r="R48" i="2" s="1"/>
  <c r="AQ208" i="1"/>
  <c r="E25" i="1"/>
  <c r="F11" i="2" s="1"/>
  <c r="AQ25" i="1"/>
  <c r="E145" i="1"/>
  <c r="N42" i="2" s="1"/>
  <c r="AQ145" i="1"/>
  <c r="E16" i="1"/>
  <c r="F2" i="2" s="1"/>
  <c r="AQ16" i="1"/>
  <c r="E53" i="1"/>
  <c r="F41" i="2" s="1"/>
  <c r="AQ53" i="1"/>
  <c r="E65" i="1"/>
  <c r="J12" i="2" s="1"/>
  <c r="AQ65" i="1"/>
  <c r="E77" i="1"/>
  <c r="J24" i="2" s="1"/>
  <c r="AQ77" i="1"/>
  <c r="E89" i="1"/>
  <c r="J36" i="2" s="1"/>
  <c r="AQ89" i="1"/>
  <c r="E101" i="1"/>
  <c r="J48" i="2" s="1"/>
  <c r="AQ101" i="1"/>
  <c r="E113" i="1"/>
  <c r="N6" i="2" s="1"/>
  <c r="AQ113" i="1"/>
  <c r="E125" i="1"/>
  <c r="N18" i="2" s="1"/>
  <c r="AQ125" i="1"/>
  <c r="E137" i="1"/>
  <c r="N34" i="2" s="1"/>
  <c r="AQ137" i="1"/>
  <c r="E149" i="1"/>
  <c r="N46" i="2" s="1"/>
  <c r="AQ149" i="1"/>
  <c r="E161" i="1"/>
  <c r="N58" i="2" s="1"/>
  <c r="AQ161" i="1"/>
  <c r="E173" i="1"/>
  <c r="R13" i="2" s="1"/>
  <c r="AQ173" i="1"/>
  <c r="E185" i="1"/>
  <c r="R25" i="2" s="1"/>
  <c r="AQ185" i="1"/>
  <c r="E197" i="1"/>
  <c r="R37" i="2" s="1"/>
  <c r="AQ197" i="1"/>
  <c r="E209" i="1"/>
  <c r="R49" i="2" s="1"/>
  <c r="AQ209" i="1"/>
  <c r="E49" i="1"/>
  <c r="F37" i="2" s="1"/>
  <c r="AQ49" i="1"/>
  <c r="E169" i="1"/>
  <c r="R9" i="2" s="1"/>
  <c r="AQ169" i="1"/>
  <c r="E42" i="1"/>
  <c r="F30" i="2" s="1"/>
  <c r="AQ42" i="1"/>
  <c r="E90" i="1"/>
  <c r="J37" i="2" s="1"/>
  <c r="AQ90" i="1"/>
  <c r="E102" i="1"/>
  <c r="J49" i="2" s="1"/>
  <c r="AQ102" i="1"/>
  <c r="E114" i="1"/>
  <c r="N7" i="2" s="1"/>
  <c r="AQ114" i="1"/>
  <c r="E126" i="1"/>
  <c r="N19" i="2" s="1"/>
  <c r="AQ126" i="1"/>
  <c r="E138" i="1"/>
  <c r="N35" i="2" s="1"/>
  <c r="AQ138" i="1"/>
  <c r="E150" i="1"/>
  <c r="N47" i="2" s="1"/>
  <c r="AQ150" i="1"/>
  <c r="E162" i="1"/>
  <c r="R2" i="2" s="1"/>
  <c r="AQ162" i="1"/>
  <c r="E174" i="1"/>
  <c r="R14" i="2" s="1"/>
  <c r="AQ174" i="1"/>
  <c r="E186" i="1"/>
  <c r="R26" i="2" s="1"/>
  <c r="AQ186" i="1"/>
  <c r="E198" i="1"/>
  <c r="R38" i="2" s="1"/>
  <c r="AQ198" i="1"/>
  <c r="E210" i="1"/>
  <c r="R50" i="2" s="1"/>
  <c r="AQ210" i="1"/>
  <c r="E73" i="1"/>
  <c r="J20" i="2" s="1"/>
  <c r="AQ73" i="1"/>
  <c r="E193" i="1"/>
  <c r="R33" i="2" s="1"/>
  <c r="AQ193" i="1"/>
  <c r="E52" i="1"/>
  <c r="F40" i="2" s="1"/>
  <c r="AQ52" i="1"/>
  <c r="E109" i="1"/>
  <c r="N2" i="2" s="1"/>
  <c r="AQ109" i="1"/>
  <c r="E88" i="1"/>
  <c r="J35" i="2" s="1"/>
  <c r="AQ88" i="1"/>
  <c r="E78" i="1"/>
  <c r="J25" i="2" s="1"/>
  <c r="AQ78" i="1"/>
  <c r="E44" i="1"/>
  <c r="F32" i="2" s="1"/>
  <c r="AQ44" i="1"/>
  <c r="E92" i="1"/>
  <c r="J39" i="2" s="1"/>
  <c r="AQ92" i="1"/>
  <c r="E104" i="1"/>
  <c r="J51" i="2" s="1"/>
  <c r="AQ104" i="1"/>
  <c r="E116" i="1"/>
  <c r="N9" i="2" s="1"/>
  <c r="AQ116" i="1"/>
  <c r="E128" i="1"/>
  <c r="N23" i="2" s="1"/>
  <c r="AQ128" i="1"/>
  <c r="E152" i="1"/>
  <c r="N49" i="2" s="1"/>
  <c r="AQ152" i="1"/>
  <c r="E212" i="1"/>
  <c r="R52" i="2" s="1"/>
  <c r="AQ212" i="1"/>
  <c r="E121" i="1"/>
  <c r="N14" i="2" s="1"/>
  <c r="AQ121" i="1"/>
  <c r="E64" i="1"/>
  <c r="J11" i="2" s="1"/>
  <c r="AQ64" i="1"/>
  <c r="E29" i="1"/>
  <c r="F15" i="2" s="1"/>
  <c r="AQ29" i="1"/>
  <c r="E54" i="1"/>
  <c r="F42" i="2" s="1"/>
  <c r="AQ54" i="1"/>
  <c r="E20" i="1"/>
  <c r="F6" i="2" s="1"/>
  <c r="AQ20" i="1"/>
  <c r="E68" i="1"/>
  <c r="J15" i="2" s="1"/>
  <c r="AQ68" i="1"/>
  <c r="E97" i="1"/>
  <c r="J44" i="2" s="1"/>
  <c r="AQ97" i="1"/>
  <c r="E181" i="1"/>
  <c r="R21" i="2" s="1"/>
  <c r="AQ181" i="1"/>
  <c r="E28" i="1"/>
  <c r="F14" i="2" s="1"/>
  <c r="AQ28" i="1"/>
  <c r="E41" i="1"/>
  <c r="F29" i="2" s="1"/>
  <c r="AQ41" i="1"/>
  <c r="E56" i="1"/>
  <c r="J3" i="2" s="1"/>
  <c r="AQ56" i="1"/>
  <c r="E133" i="1"/>
  <c r="N30" i="2" s="1"/>
  <c r="AQ133" i="1"/>
  <c r="E40" i="1"/>
  <c r="F28" i="2" s="1"/>
  <c r="AQ40" i="1"/>
  <c r="E17" i="1"/>
  <c r="F3" i="2" s="1"/>
  <c r="AQ17" i="1"/>
  <c r="E30" i="1"/>
  <c r="F16" i="2" s="1"/>
  <c r="AQ30" i="1"/>
  <c r="E32" i="1"/>
  <c r="F18" i="2" s="1"/>
  <c r="AQ32" i="1"/>
  <c r="E35" i="1"/>
  <c r="F21" i="2" s="1"/>
  <c r="AQ35" i="1"/>
  <c r="E47" i="1"/>
  <c r="F35" i="2" s="1"/>
  <c r="AQ47" i="1"/>
  <c r="E59" i="1"/>
  <c r="J6" i="2" s="1"/>
  <c r="AQ59" i="1"/>
  <c r="E71" i="1"/>
  <c r="J18" i="2" s="1"/>
  <c r="AQ71" i="1"/>
  <c r="E83" i="1"/>
  <c r="J30" i="2" s="1"/>
  <c r="AQ83" i="1"/>
  <c r="E95" i="1"/>
  <c r="J42" i="2" s="1"/>
  <c r="AQ95" i="1"/>
  <c r="E107" i="1"/>
  <c r="J54" i="2" s="1"/>
  <c r="AQ107" i="1"/>
  <c r="E119" i="1"/>
  <c r="N12" i="2" s="1"/>
  <c r="AQ119" i="1"/>
  <c r="E131" i="1"/>
  <c r="N28" i="2" s="1"/>
  <c r="AQ131" i="1"/>
  <c r="E143" i="1"/>
  <c r="N40" i="2" s="1"/>
  <c r="AQ143" i="1"/>
  <c r="E155" i="1"/>
  <c r="N52" i="2" s="1"/>
  <c r="AQ155" i="1"/>
  <c r="E167" i="1"/>
  <c r="R7" i="2" s="1"/>
  <c r="AQ167" i="1"/>
  <c r="E179" i="1"/>
  <c r="R19" i="2" s="1"/>
  <c r="AQ179" i="1"/>
  <c r="E191" i="1"/>
  <c r="R31" i="2" s="1"/>
  <c r="AQ191" i="1"/>
  <c r="E203" i="1"/>
  <c r="R43" i="2" s="1"/>
  <c r="AQ203" i="1"/>
  <c r="E215" i="1"/>
  <c r="R55" i="2" s="1"/>
  <c r="AQ215" i="1"/>
  <c r="E37" i="1"/>
  <c r="F23" i="2" s="1"/>
  <c r="AQ37" i="1"/>
  <c r="E157" i="1"/>
  <c r="N54" i="2" s="1"/>
  <c r="AQ157" i="1"/>
  <c r="E18" i="1"/>
  <c r="F4" i="2" s="1"/>
  <c r="AQ18" i="1"/>
  <c r="E66" i="1"/>
  <c r="J13" i="2" s="1"/>
  <c r="AQ66" i="1"/>
  <c r="E80" i="1"/>
  <c r="J27" i="2" s="1"/>
  <c r="AQ80" i="1"/>
  <c r="E23" i="1"/>
  <c r="F9" i="2" s="1"/>
  <c r="AQ23" i="1"/>
  <c r="E24" i="1"/>
  <c r="F10" i="2" s="1"/>
  <c r="AQ24" i="1"/>
  <c r="E36" i="1"/>
  <c r="F22" i="2" s="1"/>
  <c r="AQ36" i="1"/>
  <c r="E48" i="1"/>
  <c r="F36" i="2" s="1"/>
  <c r="AQ48" i="1"/>
  <c r="E60" i="1"/>
  <c r="J7" i="2" s="1"/>
  <c r="AQ60" i="1"/>
  <c r="E72" i="1"/>
  <c r="J19" i="2" s="1"/>
  <c r="AQ72" i="1"/>
  <c r="E84" i="1"/>
  <c r="J31" i="2" s="1"/>
  <c r="AQ84" i="1"/>
  <c r="E96" i="1"/>
  <c r="J43" i="2" s="1"/>
  <c r="AQ96" i="1"/>
  <c r="E108" i="1"/>
  <c r="J55" i="2" s="1"/>
  <c r="AQ108" i="1"/>
  <c r="E120" i="1"/>
  <c r="N13" i="2" s="1"/>
  <c r="AQ120" i="1"/>
  <c r="E132" i="1"/>
  <c r="N29" i="2" s="1"/>
  <c r="AQ132" i="1"/>
  <c r="E144" i="1"/>
  <c r="N41" i="2" s="1"/>
  <c r="AQ144" i="1"/>
  <c r="E156" i="1"/>
  <c r="N53" i="2" s="1"/>
  <c r="AQ156" i="1"/>
  <c r="E168" i="1"/>
  <c r="R8" i="2" s="1"/>
  <c r="AQ168" i="1"/>
  <c r="E180" i="1"/>
  <c r="R20" i="2" s="1"/>
  <c r="AQ180" i="1"/>
  <c r="E192" i="1"/>
  <c r="R32" i="2" s="1"/>
  <c r="AQ192" i="1"/>
  <c r="E204" i="1"/>
  <c r="R44" i="2" s="1"/>
  <c r="AQ204" i="1"/>
  <c r="E216" i="1"/>
  <c r="R58" i="2" s="1"/>
  <c r="AQ216" i="1"/>
  <c r="E19" i="1"/>
  <c r="F5" i="2" s="1"/>
  <c r="E31" i="1"/>
  <c r="F17" i="2" s="1"/>
  <c r="E43" i="1"/>
  <c r="F31" i="2" s="1"/>
  <c r="E55" i="1"/>
  <c r="J2" i="2" s="1"/>
  <c r="E67" i="1"/>
  <c r="J14" i="2" s="1"/>
  <c r="E79" i="1"/>
  <c r="J26" i="2" s="1"/>
  <c r="E91" i="1"/>
  <c r="J38" i="2" s="1"/>
  <c r="E103" i="1"/>
  <c r="J50" i="2" s="1"/>
  <c r="E115" i="1"/>
  <c r="N8" i="2" s="1"/>
  <c r="E127" i="1"/>
  <c r="N22" i="2" s="1"/>
  <c r="E139" i="1"/>
  <c r="N36" i="2" s="1"/>
  <c r="E151" i="1"/>
  <c r="N48" i="2" s="1"/>
  <c r="E163" i="1"/>
  <c r="R3" i="2" s="1"/>
  <c r="E175" i="1"/>
  <c r="R15" i="2" s="1"/>
  <c r="E187" i="1"/>
  <c r="R27" i="2" s="1"/>
  <c r="E199" i="1"/>
  <c r="R39" i="2" s="1"/>
  <c r="E211" i="1"/>
  <c r="R51" i="2" s="1"/>
  <c r="E140" i="1"/>
  <c r="N37" i="2" s="1"/>
  <c r="E164" i="1"/>
  <c r="R4" i="2" s="1"/>
  <c r="E176" i="1"/>
  <c r="R16" i="2" s="1"/>
  <c r="E188" i="1"/>
  <c r="R28" i="2" s="1"/>
  <c r="E200" i="1"/>
  <c r="R40" i="2" s="1"/>
  <c r="E21" i="1"/>
  <c r="F7" i="2" s="1"/>
  <c r="E45" i="1"/>
  <c r="F33" i="2" s="1"/>
  <c r="E57" i="1"/>
  <c r="J4" i="2" s="1"/>
  <c r="E69" i="1"/>
  <c r="J16" i="2" s="1"/>
  <c r="E81" i="1"/>
  <c r="J28" i="2" s="1"/>
  <c r="E93" i="1"/>
  <c r="J40" i="2" s="1"/>
  <c r="E105" i="1"/>
  <c r="J52" i="2" s="1"/>
  <c r="E117" i="1"/>
  <c r="N10" i="2" s="1"/>
  <c r="E129" i="1"/>
  <c r="N26" i="2" s="1"/>
  <c r="E141" i="1"/>
  <c r="N38" i="2" s="1"/>
  <c r="E153" i="1"/>
  <c r="N50" i="2" s="1"/>
  <c r="E165" i="1"/>
  <c r="R5" i="2" s="1"/>
  <c r="E177" i="1"/>
  <c r="R17" i="2" s="1"/>
  <c r="E189" i="1"/>
  <c r="R29" i="2" s="1"/>
  <c r="E201" i="1"/>
  <c r="R41" i="2" s="1"/>
  <c r="E213" i="1"/>
  <c r="R53" i="2" s="1"/>
  <c r="E22" i="1"/>
  <c r="F8" i="2" s="1"/>
  <c r="E34" i="1"/>
  <c r="F20" i="2" s="1"/>
  <c r="E46" i="1"/>
  <c r="F34" i="2" s="1"/>
  <c r="E58" i="1"/>
  <c r="J5" i="2" s="1"/>
  <c r="E70" i="1"/>
  <c r="J17" i="2" s="1"/>
  <c r="E82" i="1"/>
  <c r="J29" i="2" s="1"/>
  <c r="E94" i="1"/>
  <c r="J41" i="2" s="1"/>
  <c r="E106" i="1"/>
  <c r="J53" i="2" s="1"/>
  <c r="E118" i="1"/>
  <c r="N11" i="2" s="1"/>
  <c r="E130" i="1"/>
  <c r="N27" i="2" s="1"/>
  <c r="E142" i="1"/>
  <c r="N39" i="2" s="1"/>
  <c r="E154" i="1"/>
  <c r="N51" i="2" s="1"/>
  <c r="E166" i="1"/>
  <c r="R6" i="2" s="1"/>
  <c r="E178" i="1"/>
  <c r="R18" i="2" s="1"/>
  <c r="E190" i="1"/>
  <c r="R30" i="2" s="1"/>
  <c r="E202" i="1"/>
  <c r="R42" i="2" s="1"/>
  <c r="E214" i="1"/>
  <c r="R54" i="2" s="1"/>
  <c r="E26" i="1"/>
  <c r="F12" i="2" s="1"/>
  <c r="E38" i="1"/>
  <c r="F24" i="2" s="1"/>
  <c r="E50" i="1"/>
  <c r="F38" i="2" s="1"/>
  <c r="E62" i="1"/>
  <c r="J9" i="2" s="1"/>
  <c r="E74" i="1"/>
  <c r="J21" i="2" s="1"/>
  <c r="E86" i="1"/>
  <c r="J33" i="2" s="1"/>
  <c r="E98" i="1"/>
  <c r="J45" i="2" s="1"/>
  <c r="E110" i="1"/>
  <c r="N3" i="2" s="1"/>
  <c r="E122" i="1"/>
  <c r="N15" i="2" s="1"/>
  <c r="E134" i="1"/>
  <c r="N31" i="2" s="1"/>
  <c r="E146" i="1"/>
  <c r="N43" i="2" s="1"/>
  <c r="E158" i="1"/>
  <c r="N55" i="2" s="1"/>
  <c r="E170" i="1"/>
  <c r="R10" i="2" s="1"/>
  <c r="E182" i="1"/>
  <c r="R22" i="2" s="1"/>
  <c r="E194" i="1"/>
  <c r="R34" i="2" s="1"/>
  <c r="E206" i="1"/>
  <c r="R46" i="2" s="1"/>
  <c r="E27" i="1"/>
  <c r="F13" i="2" s="1"/>
  <c r="E39" i="1"/>
  <c r="F27" i="2" s="1"/>
  <c r="E51" i="1"/>
  <c r="F39" i="2" s="1"/>
  <c r="E63" i="1"/>
  <c r="J10" i="2" s="1"/>
  <c r="E75" i="1"/>
  <c r="J22" i="2" s="1"/>
  <c r="E87" i="1"/>
  <c r="J34" i="2" s="1"/>
  <c r="E99" i="1"/>
  <c r="J46" i="2" s="1"/>
  <c r="E111" i="1"/>
  <c r="N4" i="2" s="1"/>
  <c r="E123" i="1"/>
  <c r="N16" i="2" s="1"/>
  <c r="E135" i="1"/>
  <c r="N32" i="2" s="1"/>
  <c r="E147" i="1"/>
  <c r="N44" i="2" s="1"/>
  <c r="E159" i="1"/>
  <c r="N56" i="2" s="1"/>
  <c r="E171" i="1"/>
  <c r="R11" i="2" s="1"/>
  <c r="E183" i="1"/>
  <c r="R23" i="2" s="1"/>
  <c r="E195" i="1"/>
  <c r="R35" i="2" s="1"/>
  <c r="E207" i="1"/>
  <c r="R47" i="2" s="1"/>
  <c r="E33" i="1"/>
  <c r="F19" i="2" s="1"/>
  <c r="P15" i="1"/>
  <c r="AA15" i="1"/>
  <c r="AQ15" i="1" l="1"/>
  <c r="AI15" i="1"/>
  <c r="AG15" i="1"/>
  <c r="AB15" i="1"/>
  <c r="B14" i="2" l="1"/>
  <c r="AN15" i="1" l="1"/>
  <c r="AF15" i="1"/>
  <c r="E15" i="1" l="1"/>
  <c r="N9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P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大学学部・大学院・短期大学・高専の合計が表示されます。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学校番号を入力すると、
学校名が自動表記されます。</t>
        </r>
      </text>
    </comment>
  </commentList>
</comments>
</file>

<file path=xl/sharedStrings.xml><?xml version="1.0" encoding="utf-8"?>
<sst xmlns="http://schemas.openxmlformats.org/spreadsheetml/2006/main" count="4720" uniqueCount="2836">
  <si>
    <t>2022年間</t>
    <rPh sb="4" eb="6">
      <t>ネンカン</t>
    </rPh>
    <phoneticPr fontId="3"/>
  </si>
  <si>
    <t>学校コード
（コード）</t>
    <rPh sb="0" eb="2">
      <t>ガッコウ</t>
    </rPh>
    <phoneticPr fontId="5"/>
  </si>
  <si>
    <t>【1】2021（令和3）年度外国人留学生年間受入れ状況調査－入力票</t>
    <rPh sb="12" eb="14">
      <t>ネンド</t>
    </rPh>
    <rPh sb="14" eb="16">
      <t>ガイコク</t>
    </rPh>
    <rPh sb="16" eb="17">
      <t>ジン</t>
    </rPh>
    <rPh sb="17" eb="20">
      <t>リュウガクセイ</t>
    </rPh>
    <rPh sb="20" eb="22">
      <t>ネンカン</t>
    </rPh>
    <rPh sb="22" eb="24">
      <t>ウケイ</t>
    </rPh>
    <rPh sb="25" eb="27">
      <t>ジョウキョウ</t>
    </rPh>
    <rPh sb="27" eb="29">
      <t>チョウサ</t>
    </rPh>
    <rPh sb="32" eb="33">
      <t>ヒョウ</t>
    </rPh>
    <phoneticPr fontId="6"/>
  </si>
  <si>
    <t>１．学校コード</t>
    <rPh sb="2" eb="4">
      <t>ガッコウ</t>
    </rPh>
    <phoneticPr fontId="6"/>
  </si>
  <si>
    <t>学校番号</t>
  </si>
  <si>
    <t>学校名</t>
  </si>
  <si>
    <t>学種</t>
  </si>
  <si>
    <t>小樽商科大学</t>
  </si>
  <si>
    <t>大学</t>
  </si>
  <si>
    <t>帯広畜産大学</t>
  </si>
  <si>
    <t>北海道大学</t>
  </si>
  <si>
    <t>(自動表記）</t>
    <phoneticPr fontId="6"/>
  </si>
  <si>
    <t>北海道教育大学</t>
  </si>
  <si>
    <t>学校番号</t>
    <rPh sb="0" eb="2">
      <t>ガッコウ</t>
    </rPh>
    <rPh sb="2" eb="4">
      <t>バンゴウ</t>
    </rPh>
    <phoneticPr fontId="6"/>
  </si>
  <si>
    <t>本調査において回答する
外国人留学生数</t>
    <rPh sb="0" eb="3">
      <t>ホンチョウサ</t>
    </rPh>
    <rPh sb="7" eb="9">
      <t>カイトウ</t>
    </rPh>
    <rPh sb="18" eb="19">
      <t>カズ</t>
    </rPh>
    <phoneticPr fontId="6"/>
  </si>
  <si>
    <t>名</t>
    <rPh sb="0" eb="1">
      <t>メイ</t>
    </rPh>
    <phoneticPr fontId="6"/>
  </si>
  <si>
    <t>室蘭工業大学</t>
  </si>
  <si>
    <t>学校名
（自動表記）</t>
    <rPh sb="0" eb="2">
      <t>ガッコウ</t>
    </rPh>
    <rPh sb="2" eb="3">
      <t>メイ</t>
    </rPh>
    <rPh sb="5" eb="7">
      <t>ジドウ</t>
    </rPh>
    <rPh sb="7" eb="9">
      <t>ヒョウキ</t>
    </rPh>
    <phoneticPr fontId="6"/>
  </si>
  <si>
    <t>北見工業大学</t>
  </si>
  <si>
    <t>地域</t>
  </si>
  <si>
    <t>国地域</t>
  </si>
  <si>
    <t>アジア</t>
  </si>
  <si>
    <t>101</t>
  </si>
  <si>
    <t>パキスタン</t>
  </si>
  <si>
    <t>102</t>
  </si>
  <si>
    <t>インド</t>
  </si>
  <si>
    <t>103</t>
  </si>
  <si>
    <t>ネパール</t>
  </si>
  <si>
    <t>104</t>
  </si>
  <si>
    <t>バングラデシュ</t>
  </si>
  <si>
    <t>105</t>
  </si>
  <si>
    <t>スリランカ</t>
  </si>
  <si>
    <t>106</t>
  </si>
  <si>
    <t>ミャンマー</t>
  </si>
  <si>
    <t>107</t>
  </si>
  <si>
    <t>タイ</t>
  </si>
  <si>
    <t>108</t>
  </si>
  <si>
    <t>マレーシア</t>
  </si>
  <si>
    <t>109</t>
  </si>
  <si>
    <t>シンガポール</t>
  </si>
  <si>
    <t>110</t>
  </si>
  <si>
    <t>インドネシア</t>
  </si>
  <si>
    <t>111</t>
  </si>
  <si>
    <t>フィリピン</t>
  </si>
  <si>
    <t>112</t>
  </si>
  <si>
    <t>香港</t>
  </si>
  <si>
    <t>113</t>
  </si>
  <si>
    <t>韓国</t>
  </si>
  <si>
    <t>114</t>
  </si>
  <si>
    <t>モンゴル</t>
  </si>
  <si>
    <t>115</t>
  </si>
  <si>
    <t>ベトナム</t>
  </si>
  <si>
    <t>116</t>
  </si>
  <si>
    <t>中国</t>
  </si>
  <si>
    <t>117</t>
  </si>
  <si>
    <t>カンボジア</t>
  </si>
  <si>
    <t>118</t>
  </si>
  <si>
    <t>ブータン</t>
  </si>
  <si>
    <t>119</t>
  </si>
  <si>
    <t>ラオス</t>
  </si>
  <si>
    <t>120</t>
  </si>
  <si>
    <t>ブルネイ</t>
  </si>
  <si>
    <t>122</t>
  </si>
  <si>
    <t>台湾</t>
  </si>
  <si>
    <t>171</t>
  </si>
  <si>
    <t>モルディブ</t>
  </si>
  <si>
    <t>172</t>
  </si>
  <si>
    <t>東ティモール</t>
  </si>
  <si>
    <t>中近東</t>
  </si>
  <si>
    <t>201</t>
  </si>
  <si>
    <t>イラン</t>
  </si>
  <si>
    <t>202</t>
  </si>
  <si>
    <t>トルコ</t>
  </si>
  <si>
    <t>204</t>
  </si>
  <si>
    <t>シリア</t>
  </si>
  <si>
    <t>205</t>
  </si>
  <si>
    <t>レバノン</t>
  </si>
  <si>
    <t>206</t>
  </si>
  <si>
    <t>イスラエル</t>
  </si>
  <si>
    <t>207</t>
  </si>
  <si>
    <t>ヨルダン</t>
  </si>
  <si>
    <t>208</t>
  </si>
  <si>
    <t>イラク</t>
  </si>
  <si>
    <t>209</t>
  </si>
  <si>
    <t>クウェート</t>
  </si>
  <si>
    <t>210</t>
  </si>
  <si>
    <t>サウジアラビア</t>
  </si>
  <si>
    <t>211</t>
  </si>
  <si>
    <t>アフガニスタン</t>
  </si>
  <si>
    <t>212</t>
  </si>
  <si>
    <t>パレスチナ</t>
  </si>
  <si>
    <t>213</t>
  </si>
  <si>
    <t>イエメン</t>
  </si>
  <si>
    <t>214</t>
  </si>
  <si>
    <t>アラブ首長国連邦</t>
  </si>
  <si>
    <t>215</t>
  </si>
  <si>
    <t>バーレーン</t>
  </si>
  <si>
    <t>216</t>
  </si>
  <si>
    <t>オマーン</t>
  </si>
  <si>
    <t>251</t>
  </si>
  <si>
    <t>カタール</t>
  </si>
  <si>
    <t>アフリカ</t>
  </si>
  <si>
    <t>301</t>
  </si>
  <si>
    <t>エジプト</t>
  </si>
  <si>
    <t>302</t>
  </si>
  <si>
    <t>スーダン</t>
  </si>
  <si>
    <t>303</t>
  </si>
  <si>
    <t>リビア</t>
  </si>
  <si>
    <t>304</t>
  </si>
  <si>
    <t>チュニジア</t>
  </si>
  <si>
    <t>305</t>
  </si>
  <si>
    <t>アルジェリア</t>
  </si>
  <si>
    <t>306</t>
  </si>
  <si>
    <t>マダガスカル</t>
  </si>
  <si>
    <t>307</t>
  </si>
  <si>
    <t>ケニア</t>
  </si>
  <si>
    <t>308</t>
  </si>
  <si>
    <t>タンザニア</t>
  </si>
  <si>
    <t>309</t>
  </si>
  <si>
    <t>コンゴ民主共和国</t>
  </si>
  <si>
    <t>310</t>
  </si>
  <si>
    <t>ナイジェリア</t>
  </si>
  <si>
    <t>311</t>
  </si>
  <si>
    <t>ガーナ</t>
  </si>
  <si>
    <t>312</t>
  </si>
  <si>
    <t>リベリア</t>
  </si>
  <si>
    <t>313</t>
  </si>
  <si>
    <t>ガボン</t>
  </si>
  <si>
    <t>314</t>
  </si>
  <si>
    <t>コンゴ共和国</t>
  </si>
  <si>
    <t>315</t>
  </si>
  <si>
    <t>カメルーン</t>
  </si>
  <si>
    <t>316</t>
  </si>
  <si>
    <t>ザンビア</t>
  </si>
  <si>
    <t>317</t>
  </si>
  <si>
    <t>コートジボワール</t>
  </si>
  <si>
    <t>318</t>
  </si>
  <si>
    <t>モロッコ</t>
  </si>
  <si>
    <t>319</t>
  </si>
  <si>
    <t>セネガル</t>
  </si>
  <si>
    <t>320</t>
  </si>
  <si>
    <t>エチオピア</t>
  </si>
  <si>
    <t>321</t>
  </si>
  <si>
    <t>ギニア</t>
  </si>
  <si>
    <t>322</t>
  </si>
  <si>
    <t>ウガンダ</t>
  </si>
  <si>
    <t>323</t>
  </si>
  <si>
    <t>ジンバブエ</t>
  </si>
  <si>
    <t>324</t>
  </si>
  <si>
    <t>南アフリカ</t>
  </si>
  <si>
    <t>325</t>
  </si>
  <si>
    <t>モーリタニア</t>
  </si>
  <si>
    <t>326</t>
  </si>
  <si>
    <t>トーゴ</t>
  </si>
  <si>
    <t>327</t>
  </si>
  <si>
    <t>中央アフリカ</t>
  </si>
  <si>
    <t>328</t>
  </si>
  <si>
    <t>ベナン</t>
  </si>
  <si>
    <t>329</t>
  </si>
  <si>
    <t>マラウイ</t>
  </si>
  <si>
    <t>330</t>
  </si>
  <si>
    <t>ギニアビサウ</t>
  </si>
  <si>
    <t>331</t>
  </si>
  <si>
    <t>エスワティニ王国</t>
  </si>
  <si>
    <t>351</t>
  </si>
  <si>
    <t>エリトリア</t>
  </si>
  <si>
    <t>352</t>
  </si>
  <si>
    <t>コモロ</t>
  </si>
  <si>
    <t>353</t>
  </si>
  <si>
    <t>ナミビア</t>
  </si>
  <si>
    <t>354</t>
  </si>
  <si>
    <t>ボツワナ</t>
  </si>
  <si>
    <t>355</t>
  </si>
  <si>
    <t>マリ</t>
  </si>
  <si>
    <t>356</t>
  </si>
  <si>
    <t>ニジェール</t>
  </si>
  <si>
    <t>357</t>
  </si>
  <si>
    <t>モーリシャス</t>
  </si>
  <si>
    <t>358</t>
  </si>
  <si>
    <t>レソト</t>
  </si>
  <si>
    <t>361</t>
  </si>
  <si>
    <t>アンゴラ</t>
  </si>
  <si>
    <t>362</t>
  </si>
  <si>
    <t>カーボベルデ</t>
  </si>
  <si>
    <t>363</t>
  </si>
  <si>
    <t>サントメ・プリンシペ</t>
  </si>
  <si>
    <t>364</t>
  </si>
  <si>
    <t>赤道ギニア</t>
  </si>
  <si>
    <t>365</t>
  </si>
  <si>
    <t>ブルキナファソ</t>
  </si>
  <si>
    <t>371</t>
  </si>
  <si>
    <t>セーシェル</t>
  </si>
  <si>
    <t>372</t>
  </si>
  <si>
    <t>ソマリア</t>
  </si>
  <si>
    <t>373</t>
  </si>
  <si>
    <t>モザンビーク</t>
  </si>
  <si>
    <t>374</t>
  </si>
  <si>
    <t>ルワンダ</t>
  </si>
  <si>
    <t>375</t>
  </si>
  <si>
    <t>シエラレオネ</t>
  </si>
  <si>
    <t>376</t>
  </si>
  <si>
    <t>ブルンジ</t>
  </si>
  <si>
    <t>377</t>
  </si>
  <si>
    <t>ジブチ</t>
  </si>
  <si>
    <t>378</t>
  </si>
  <si>
    <t>ガンビア</t>
  </si>
  <si>
    <t>379</t>
  </si>
  <si>
    <t>チャド</t>
  </si>
  <si>
    <t>380</t>
  </si>
  <si>
    <t>南スーダン</t>
  </si>
  <si>
    <t>オセアニア</t>
  </si>
  <si>
    <t>401</t>
  </si>
  <si>
    <t>オーストラリア</t>
  </si>
  <si>
    <t>402</t>
  </si>
  <si>
    <t>ニュージーランド</t>
  </si>
  <si>
    <t>403</t>
  </si>
  <si>
    <t>パプアニューギニア</t>
  </si>
  <si>
    <t>404</t>
  </si>
  <si>
    <t>フィジー</t>
  </si>
  <si>
    <t>405</t>
  </si>
  <si>
    <t>パラオ</t>
  </si>
  <si>
    <t>406</t>
  </si>
  <si>
    <t>マーシャル</t>
  </si>
  <si>
    <t>407</t>
  </si>
  <si>
    <t>ミクロネシア</t>
  </si>
  <si>
    <t>408</t>
  </si>
  <si>
    <t>サモア独立国</t>
  </si>
  <si>
    <t>409</t>
  </si>
  <si>
    <t>トンガ</t>
  </si>
  <si>
    <t>410</t>
  </si>
  <si>
    <t>キリバス</t>
  </si>
  <si>
    <t>411</t>
  </si>
  <si>
    <t>ナウル</t>
  </si>
  <si>
    <t>412</t>
  </si>
  <si>
    <t>ソロモン諸島</t>
  </si>
  <si>
    <t>413</t>
  </si>
  <si>
    <t>ツバル</t>
  </si>
  <si>
    <t>414</t>
  </si>
  <si>
    <t>バヌアツ</t>
  </si>
  <si>
    <t>415</t>
  </si>
  <si>
    <t>クック諸島</t>
  </si>
  <si>
    <t>416</t>
  </si>
  <si>
    <t>ニウエ</t>
  </si>
  <si>
    <t>417</t>
  </si>
  <si>
    <t>トケラウ</t>
  </si>
  <si>
    <t>418</t>
  </si>
  <si>
    <t>ニューカレドニア</t>
  </si>
  <si>
    <t>北米</t>
  </si>
  <si>
    <t>501</t>
  </si>
  <si>
    <t>カナダ</t>
  </si>
  <si>
    <t>502</t>
  </si>
  <si>
    <t>アメリカ合衆国</t>
  </si>
  <si>
    <t>中南米</t>
  </si>
  <si>
    <t>601</t>
  </si>
  <si>
    <t>メキシコ</t>
  </si>
  <si>
    <t>602</t>
  </si>
  <si>
    <t>グアテマラ</t>
  </si>
  <si>
    <t>603</t>
  </si>
  <si>
    <t>エルサルバドル</t>
  </si>
  <si>
    <t>604</t>
  </si>
  <si>
    <t>ニカラグア</t>
  </si>
  <si>
    <t>605</t>
  </si>
  <si>
    <t>コスタリカ</t>
  </si>
  <si>
    <t>606</t>
  </si>
  <si>
    <t>キューバ</t>
  </si>
  <si>
    <t>607</t>
  </si>
  <si>
    <t>ドミニカ共和国</t>
  </si>
  <si>
    <t>608</t>
  </si>
  <si>
    <t>ブラジル</t>
  </si>
  <si>
    <t>609</t>
  </si>
  <si>
    <t>パラグアイ</t>
  </si>
  <si>
    <t>610</t>
  </si>
  <si>
    <t>ウルグアイ</t>
  </si>
  <si>
    <t>611</t>
  </si>
  <si>
    <t>アルゼンチン</t>
  </si>
  <si>
    <t>612</t>
  </si>
  <si>
    <t>チリ</t>
  </si>
  <si>
    <t>613</t>
  </si>
  <si>
    <t>ボリビア</t>
  </si>
  <si>
    <t>614</t>
  </si>
  <si>
    <t>ペルー</t>
  </si>
  <si>
    <t>615</t>
  </si>
  <si>
    <t>エクアドル</t>
  </si>
  <si>
    <t>616</t>
  </si>
  <si>
    <t>コロンビア</t>
  </si>
  <si>
    <t>617</t>
  </si>
  <si>
    <t>ベネズエラ</t>
  </si>
  <si>
    <t>618</t>
  </si>
  <si>
    <t>ホンジュラス</t>
  </si>
  <si>
    <t>619</t>
  </si>
  <si>
    <t>パナマ</t>
  </si>
  <si>
    <t>620</t>
  </si>
  <si>
    <t>ジャマイカ</t>
  </si>
  <si>
    <t>621</t>
  </si>
  <si>
    <t>トリニダード・トバゴ</t>
  </si>
  <si>
    <t>622</t>
  </si>
  <si>
    <t>バハマ</t>
  </si>
  <si>
    <t>623</t>
  </si>
  <si>
    <t>アンティグア・バーブーダ</t>
  </si>
  <si>
    <t>624</t>
  </si>
  <si>
    <t>バルバドス</t>
  </si>
  <si>
    <t>625</t>
  </si>
  <si>
    <t>ドミニカ国</t>
  </si>
  <si>
    <t>626</t>
  </si>
  <si>
    <t>グレナダ</t>
  </si>
  <si>
    <t>627</t>
  </si>
  <si>
    <t>セントクリストファー・ネービス</t>
  </si>
  <si>
    <t>628</t>
  </si>
  <si>
    <t>セントルシア</t>
  </si>
  <si>
    <t>629</t>
  </si>
  <si>
    <t>セントビンセント及びグレナディーン諸島</t>
  </si>
  <si>
    <t>630</t>
  </si>
  <si>
    <t>スリナム</t>
  </si>
  <si>
    <t>631</t>
  </si>
  <si>
    <t>ガイアナ</t>
  </si>
  <si>
    <t>632</t>
  </si>
  <si>
    <t>ベリーズ</t>
  </si>
  <si>
    <t>633</t>
  </si>
  <si>
    <t>ハイチ</t>
  </si>
  <si>
    <t>欧州</t>
  </si>
  <si>
    <t>701</t>
  </si>
  <si>
    <t>アイスランド</t>
  </si>
  <si>
    <t>702</t>
  </si>
  <si>
    <t>フィンランド</t>
  </si>
  <si>
    <t>703</t>
  </si>
  <si>
    <t>スウェーデン</t>
  </si>
  <si>
    <t>704</t>
  </si>
  <si>
    <t>ノルウェー</t>
  </si>
  <si>
    <t>705</t>
  </si>
  <si>
    <t>デンマーク</t>
  </si>
  <si>
    <t>706</t>
  </si>
  <si>
    <t>アイルランド</t>
  </si>
  <si>
    <t>707</t>
  </si>
  <si>
    <t>英国</t>
  </si>
  <si>
    <t>708</t>
  </si>
  <si>
    <t>ベルギー</t>
  </si>
  <si>
    <t>709</t>
  </si>
  <si>
    <t>ルクセンブルク</t>
  </si>
  <si>
    <t>710</t>
  </si>
  <si>
    <t>オランダ</t>
  </si>
  <si>
    <t>711</t>
  </si>
  <si>
    <t>ドイツ</t>
  </si>
  <si>
    <t>712</t>
  </si>
  <si>
    <t>フランス</t>
  </si>
  <si>
    <t>713</t>
  </si>
  <si>
    <t>スペイン</t>
  </si>
  <si>
    <t>714</t>
  </si>
  <si>
    <t>ポルトガル</t>
  </si>
  <si>
    <t>715</t>
  </si>
  <si>
    <t>イタリア</t>
  </si>
  <si>
    <t>716</t>
  </si>
  <si>
    <t>マルタ</t>
  </si>
  <si>
    <t>717</t>
  </si>
  <si>
    <t>ギリシャ</t>
  </si>
  <si>
    <t>718</t>
  </si>
  <si>
    <t>オーストリア</t>
  </si>
  <si>
    <t>719</t>
  </si>
  <si>
    <t>スイス</t>
  </si>
  <si>
    <t>721</t>
  </si>
  <si>
    <t>ポーランド</t>
  </si>
  <si>
    <t>722</t>
  </si>
  <si>
    <t>チェコ</t>
  </si>
  <si>
    <t>723</t>
  </si>
  <si>
    <t>ハンガリー</t>
  </si>
  <si>
    <t>724</t>
  </si>
  <si>
    <t>セルビア</t>
  </si>
  <si>
    <t>725</t>
  </si>
  <si>
    <t>ルーマニア</t>
  </si>
  <si>
    <t>726</t>
  </si>
  <si>
    <t>ブルガリア</t>
  </si>
  <si>
    <t>727</t>
  </si>
  <si>
    <t>アルバニア</t>
  </si>
  <si>
    <t>728</t>
  </si>
  <si>
    <t>ロシア</t>
  </si>
  <si>
    <t>729</t>
  </si>
  <si>
    <t>エストニア</t>
  </si>
  <si>
    <t>730</t>
  </si>
  <si>
    <t>ラトビア</t>
  </si>
  <si>
    <t>731</t>
  </si>
  <si>
    <t>リトアニア</t>
  </si>
  <si>
    <t>732</t>
  </si>
  <si>
    <t>スロバキア</t>
  </si>
  <si>
    <t>733</t>
  </si>
  <si>
    <t>ウクライナ</t>
  </si>
  <si>
    <t>734</t>
  </si>
  <si>
    <t>ウズベキスタン</t>
  </si>
  <si>
    <t>735</t>
  </si>
  <si>
    <t>カザフスタン</t>
  </si>
  <si>
    <t>736</t>
  </si>
  <si>
    <t>ベラルーシ</t>
  </si>
  <si>
    <t>737</t>
  </si>
  <si>
    <t>クロアチア</t>
  </si>
  <si>
    <t>738</t>
  </si>
  <si>
    <t>スロベニア</t>
  </si>
  <si>
    <t>739</t>
  </si>
  <si>
    <t>北マケドニア</t>
  </si>
  <si>
    <t>740</t>
  </si>
  <si>
    <t>ボスニア・ヘルツェゴビナ</t>
  </si>
  <si>
    <t>741</t>
  </si>
  <si>
    <t>アンドラ公国</t>
  </si>
  <si>
    <t>751</t>
  </si>
  <si>
    <t>バチカン</t>
  </si>
  <si>
    <t>752</t>
  </si>
  <si>
    <t>キルギス</t>
  </si>
  <si>
    <t>753</t>
  </si>
  <si>
    <t>アゼルバイジャン</t>
  </si>
  <si>
    <t>754</t>
  </si>
  <si>
    <t>ジョージア</t>
  </si>
  <si>
    <t>755</t>
  </si>
  <si>
    <t>タジキスタン</t>
  </si>
  <si>
    <t>756</t>
  </si>
  <si>
    <t>トルクメニスタン</t>
  </si>
  <si>
    <t>761</t>
  </si>
  <si>
    <t>サンマリノ</t>
  </si>
  <si>
    <t>762</t>
  </si>
  <si>
    <t>モナコ</t>
  </si>
  <si>
    <t>763</t>
  </si>
  <si>
    <t>モンテネグロ</t>
  </si>
  <si>
    <t>764</t>
  </si>
  <si>
    <t>リヒテンシュタイン</t>
  </si>
  <si>
    <t>765</t>
  </si>
  <si>
    <t>コソボ共和国</t>
  </si>
  <si>
    <t>771</t>
  </si>
  <si>
    <t>アルメニア</t>
  </si>
  <si>
    <t>772</t>
  </si>
  <si>
    <t>モルドバ</t>
  </si>
  <si>
    <t>773</t>
  </si>
  <si>
    <t>キプロス</t>
  </si>
  <si>
    <t>その他</t>
  </si>
  <si>
    <t>801</t>
  </si>
  <si>
    <t>無国籍（不明等）</t>
  </si>
  <si>
    <t>101001</t>
  </si>
  <si>
    <t>101002</t>
  </si>
  <si>
    <t>101003</t>
  </si>
  <si>
    <t>101004</t>
  </si>
  <si>
    <t>101005</t>
  </si>
  <si>
    <t>101006</t>
  </si>
  <si>
    <t>101007</t>
  </si>
  <si>
    <t>旭川医科大学</t>
  </si>
  <si>
    <t>102001</t>
  </si>
  <si>
    <t>弘前大学</t>
  </si>
  <si>
    <t>102002</t>
  </si>
  <si>
    <t>岩手大学</t>
  </si>
  <si>
    <t>102003</t>
  </si>
  <si>
    <t>東北大学</t>
  </si>
  <si>
    <t>102004</t>
  </si>
  <si>
    <t>秋田大学</t>
  </si>
  <si>
    <t>102005</t>
  </si>
  <si>
    <t>山形大学</t>
  </si>
  <si>
    <t>102006</t>
  </si>
  <si>
    <t>福島大学</t>
  </si>
  <si>
    <t>102007</t>
  </si>
  <si>
    <t>宮城教育大学</t>
  </si>
  <si>
    <t>103001</t>
  </si>
  <si>
    <t>茨城大学</t>
  </si>
  <si>
    <t>103002</t>
  </si>
  <si>
    <t>宇都宮大学</t>
  </si>
  <si>
    <t>103003</t>
  </si>
  <si>
    <t>群馬大学</t>
  </si>
  <si>
    <t>103004</t>
  </si>
  <si>
    <t>埼玉大学</t>
  </si>
  <si>
    <t>103005</t>
  </si>
  <si>
    <t>千葉大学</t>
  </si>
  <si>
    <t>103006</t>
  </si>
  <si>
    <t>横浜国立大学</t>
  </si>
  <si>
    <t>103007</t>
  </si>
  <si>
    <t>山梨大学</t>
  </si>
  <si>
    <t>103008</t>
  </si>
  <si>
    <t>信州大学</t>
  </si>
  <si>
    <t>103009</t>
  </si>
  <si>
    <t>新潟大学</t>
  </si>
  <si>
    <t>103010</t>
  </si>
  <si>
    <t>筑波大学</t>
  </si>
  <si>
    <t>103011</t>
  </si>
  <si>
    <t>長岡技術科学大学</t>
  </si>
  <si>
    <t>103014</t>
  </si>
  <si>
    <t>上越教育大学</t>
  </si>
  <si>
    <t>103015</t>
  </si>
  <si>
    <t>総合研究大学院大学</t>
  </si>
  <si>
    <t>103016</t>
  </si>
  <si>
    <t>筑波技術大学</t>
  </si>
  <si>
    <t>104001</t>
  </si>
  <si>
    <t>お茶の水女子大学</t>
  </si>
  <si>
    <t>104002</t>
  </si>
  <si>
    <t>電気通信大学</t>
  </si>
  <si>
    <t>104003</t>
  </si>
  <si>
    <t>東京大学</t>
  </si>
  <si>
    <t>104004</t>
  </si>
  <si>
    <t>東京医科歯科大学</t>
  </si>
  <si>
    <t>104005</t>
  </si>
  <si>
    <t>東京外国語大学</t>
  </si>
  <si>
    <t>104006</t>
  </si>
  <si>
    <t>東京学芸大学</t>
  </si>
  <si>
    <t>104008</t>
  </si>
  <si>
    <t>東京藝術大学</t>
  </si>
  <si>
    <t>104009</t>
  </si>
  <si>
    <t>東京工業大学</t>
  </si>
  <si>
    <t>104012</t>
  </si>
  <si>
    <t>東京農工大学</t>
  </si>
  <si>
    <t>104013</t>
  </si>
  <si>
    <t>一橋大学</t>
  </si>
  <si>
    <t>104014</t>
  </si>
  <si>
    <t>政策研究大学院大学</t>
  </si>
  <si>
    <t>104015</t>
  </si>
  <si>
    <t>東京海洋大学</t>
  </si>
  <si>
    <t>105001</t>
  </si>
  <si>
    <t>富山大学</t>
  </si>
  <si>
    <t>105002</t>
  </si>
  <si>
    <t>金沢大学</t>
  </si>
  <si>
    <t>105003</t>
  </si>
  <si>
    <t>福井大学</t>
  </si>
  <si>
    <t>105004</t>
  </si>
  <si>
    <t>岐阜大学</t>
  </si>
  <si>
    <t>105005</t>
  </si>
  <si>
    <t>静岡大学</t>
  </si>
  <si>
    <t>105006</t>
  </si>
  <si>
    <t>愛知教育大学</t>
  </si>
  <si>
    <t>105007</t>
  </si>
  <si>
    <t>名古屋大学</t>
  </si>
  <si>
    <t>105008</t>
  </si>
  <si>
    <t>名古屋工業大学</t>
  </si>
  <si>
    <t>105009</t>
  </si>
  <si>
    <t>三重大学</t>
  </si>
  <si>
    <t>105010</t>
  </si>
  <si>
    <t>浜松医科大学</t>
  </si>
  <si>
    <t>105012</t>
  </si>
  <si>
    <t>豊橋技術科学大学</t>
  </si>
  <si>
    <t>105014</t>
  </si>
  <si>
    <t>北陸先端科学技術大学院大学</t>
  </si>
  <si>
    <t>106001</t>
  </si>
  <si>
    <t>滋賀大学</t>
  </si>
  <si>
    <t>106002</t>
  </si>
  <si>
    <t>京都大学</t>
  </si>
  <si>
    <t>106003</t>
  </si>
  <si>
    <t>京都教育大学</t>
  </si>
  <si>
    <t>106004</t>
  </si>
  <si>
    <t>京都工芸繊維大学</t>
  </si>
  <si>
    <t>106005</t>
  </si>
  <si>
    <t>大阪大学</t>
  </si>
  <si>
    <t>106007</t>
  </si>
  <si>
    <t>大阪教育大学</t>
  </si>
  <si>
    <t>106008</t>
  </si>
  <si>
    <t>神戸大学</t>
  </si>
  <si>
    <t>106010</t>
  </si>
  <si>
    <t>奈良教育大学</t>
  </si>
  <si>
    <t>106011</t>
  </si>
  <si>
    <t>奈良女子大学</t>
  </si>
  <si>
    <t>106012</t>
  </si>
  <si>
    <t>和歌山大学</t>
  </si>
  <si>
    <t>106013</t>
  </si>
  <si>
    <t>滋賀医科大学</t>
  </si>
  <si>
    <t>106014</t>
  </si>
  <si>
    <t>兵庫教育大学</t>
  </si>
  <si>
    <t>106015</t>
  </si>
  <si>
    <t>奈良先端科学技術大学院大学</t>
  </si>
  <si>
    <t>107001</t>
  </si>
  <si>
    <t>鳥取大学</t>
  </si>
  <si>
    <t>107002</t>
  </si>
  <si>
    <t>島根大学</t>
  </si>
  <si>
    <t>107003</t>
  </si>
  <si>
    <t>岡山大学</t>
  </si>
  <si>
    <t>107004</t>
  </si>
  <si>
    <t>広島大学</t>
  </si>
  <si>
    <t>107005</t>
  </si>
  <si>
    <t>山口大学</t>
  </si>
  <si>
    <t>108001</t>
  </si>
  <si>
    <t>徳島大学</t>
  </si>
  <si>
    <t>108002</t>
  </si>
  <si>
    <t>香川大学</t>
  </si>
  <si>
    <t>108003</t>
  </si>
  <si>
    <t>愛媛大学</t>
  </si>
  <si>
    <t>108004</t>
  </si>
  <si>
    <t>高知大学</t>
  </si>
  <si>
    <t>108007</t>
  </si>
  <si>
    <t>鳴門教育大学</t>
  </si>
  <si>
    <t>109001</t>
  </si>
  <si>
    <t>九州大学</t>
  </si>
  <si>
    <t>109002</t>
  </si>
  <si>
    <t>九州工業大学</t>
  </si>
  <si>
    <t>109003</t>
  </si>
  <si>
    <t>福岡教育大学</t>
  </si>
  <si>
    <t>109004</t>
  </si>
  <si>
    <t>佐賀大学</t>
  </si>
  <si>
    <t>109005</t>
  </si>
  <si>
    <t>長崎大学</t>
  </si>
  <si>
    <t>109006</t>
  </si>
  <si>
    <t>熊本大学</t>
  </si>
  <si>
    <t>109007</t>
  </si>
  <si>
    <t>大分大学</t>
  </si>
  <si>
    <t>109008</t>
  </si>
  <si>
    <t>宮崎大学</t>
  </si>
  <si>
    <t>109009</t>
  </si>
  <si>
    <t>鹿児島大学</t>
  </si>
  <si>
    <t>109011</t>
  </si>
  <si>
    <t>琉球大学</t>
  </si>
  <si>
    <t>109015</t>
  </si>
  <si>
    <t>鹿屋体育大学</t>
  </si>
  <si>
    <t>201001</t>
  </si>
  <si>
    <t>札幌医科大学</t>
  </si>
  <si>
    <t>201002</t>
  </si>
  <si>
    <t>釧路公立大学</t>
  </si>
  <si>
    <t>201003</t>
  </si>
  <si>
    <t>公立はこだて未来大学</t>
  </si>
  <si>
    <t>201004</t>
  </si>
  <si>
    <t>名寄市立大学</t>
  </si>
  <si>
    <t>201005</t>
  </si>
  <si>
    <t>札幌市立大学</t>
  </si>
  <si>
    <t>201006</t>
  </si>
  <si>
    <t>公立千歳科学技術大学</t>
  </si>
  <si>
    <t>202001</t>
  </si>
  <si>
    <t>福島県立医科大学</t>
  </si>
  <si>
    <t>202002</t>
  </si>
  <si>
    <t>青森公立大学</t>
  </si>
  <si>
    <t>202003</t>
  </si>
  <si>
    <t>会津大学</t>
  </si>
  <si>
    <t>202004</t>
  </si>
  <si>
    <t>宮城大学</t>
  </si>
  <si>
    <t>202005</t>
  </si>
  <si>
    <t>岩手県立大学</t>
  </si>
  <si>
    <t>202006</t>
  </si>
  <si>
    <t>青森県立保健大学</t>
  </si>
  <si>
    <t>202007</t>
  </si>
  <si>
    <t>秋田県立大学</t>
  </si>
  <si>
    <t>202008</t>
  </si>
  <si>
    <t>山形県立保健医療大学</t>
  </si>
  <si>
    <t>202009</t>
  </si>
  <si>
    <t>国際教養大学</t>
  </si>
  <si>
    <t>202010</t>
  </si>
  <si>
    <t>秋田公立美術大学</t>
  </si>
  <si>
    <t>202011</t>
  </si>
  <si>
    <t>山形県立米沢栄養大学</t>
  </si>
  <si>
    <t>203001</t>
  </si>
  <si>
    <t>高崎経済大学</t>
  </si>
  <si>
    <t>203002</t>
  </si>
  <si>
    <t>横浜市立大学</t>
  </si>
  <si>
    <t>203003</t>
  </si>
  <si>
    <t>都留文科大学</t>
  </si>
  <si>
    <t>203004</t>
  </si>
  <si>
    <t>群馬県立女子大学</t>
  </si>
  <si>
    <t>203005</t>
  </si>
  <si>
    <t>茨城県立医療大学</t>
  </si>
  <si>
    <t>203006</t>
  </si>
  <si>
    <t>長野県看護大学</t>
  </si>
  <si>
    <t>203007</t>
  </si>
  <si>
    <t>前橋工科大学</t>
  </si>
  <si>
    <t>203009</t>
  </si>
  <si>
    <t>埼玉県立大学</t>
  </si>
  <si>
    <t>203010</t>
  </si>
  <si>
    <t>新潟県立看護大学</t>
  </si>
  <si>
    <t>203011</t>
  </si>
  <si>
    <t>神奈川県立保健福祉大学</t>
  </si>
  <si>
    <t>203012</t>
  </si>
  <si>
    <t>群馬県立県民健康科学大学</t>
  </si>
  <si>
    <t>203013</t>
  </si>
  <si>
    <t>山梨県立大学</t>
  </si>
  <si>
    <t>203014</t>
  </si>
  <si>
    <t>千葉県立保健医療大学</t>
  </si>
  <si>
    <t>203015</t>
  </si>
  <si>
    <t>新潟県立大学</t>
  </si>
  <si>
    <t>203016</t>
  </si>
  <si>
    <t>長岡造形大学</t>
  </si>
  <si>
    <t>203017</t>
  </si>
  <si>
    <t>長野大学</t>
  </si>
  <si>
    <t>203018</t>
  </si>
  <si>
    <t>長野県立大学</t>
  </si>
  <si>
    <t>203020</t>
  </si>
  <si>
    <t>公立諏訪東京理科大学</t>
  </si>
  <si>
    <t>203021</t>
  </si>
  <si>
    <t>三条市立大学</t>
  </si>
  <si>
    <t>204004</t>
  </si>
  <si>
    <t>東京都立大学</t>
  </si>
  <si>
    <t>204005</t>
  </si>
  <si>
    <t>東京都立産業技術大学院大学</t>
  </si>
  <si>
    <t>205001</t>
  </si>
  <si>
    <t>金沢美術工芸大学</t>
  </si>
  <si>
    <t>205003</t>
  </si>
  <si>
    <t>岐阜薬科大学</t>
  </si>
  <si>
    <t>205006</t>
  </si>
  <si>
    <t>名古屋市立大学</t>
  </si>
  <si>
    <t>205008</t>
  </si>
  <si>
    <t>愛知県立大学</t>
  </si>
  <si>
    <t>205009</t>
  </si>
  <si>
    <t>愛知県立芸術大学</t>
  </si>
  <si>
    <t>205011</t>
  </si>
  <si>
    <t>静岡県立大学</t>
  </si>
  <si>
    <t>205012</t>
  </si>
  <si>
    <t>富山県立大学</t>
  </si>
  <si>
    <t>205013</t>
  </si>
  <si>
    <t>福井県立大学</t>
  </si>
  <si>
    <t>205015</t>
  </si>
  <si>
    <t>三重県立看護大学</t>
  </si>
  <si>
    <t>205016</t>
  </si>
  <si>
    <t>石川県立看護大学</t>
  </si>
  <si>
    <t>205017</t>
  </si>
  <si>
    <t>岐阜県立看護大学</t>
  </si>
  <si>
    <t>205018</t>
  </si>
  <si>
    <t>情報科学芸術大学院大学</t>
  </si>
  <si>
    <t>205019</t>
  </si>
  <si>
    <t>石川県立大学</t>
  </si>
  <si>
    <t>205020</t>
  </si>
  <si>
    <t>静岡文化芸術大学</t>
  </si>
  <si>
    <t>205021</t>
  </si>
  <si>
    <t>敦賀市立看護大学</t>
  </si>
  <si>
    <t>205022</t>
  </si>
  <si>
    <t>公立小松大学</t>
  </si>
  <si>
    <t>205023</t>
  </si>
  <si>
    <t>静岡県立農林環境専門職大学</t>
  </si>
  <si>
    <t>205024</t>
  </si>
  <si>
    <t>静岡社会健康医学大学院大学</t>
  </si>
  <si>
    <t>206001</t>
  </si>
  <si>
    <t>京都市立芸術大学</t>
  </si>
  <si>
    <t>206002</t>
  </si>
  <si>
    <t>京都府立大学</t>
  </si>
  <si>
    <t>206003</t>
  </si>
  <si>
    <t>京都府立医科大学</t>
  </si>
  <si>
    <t>206005</t>
  </si>
  <si>
    <t>大阪市立大学</t>
  </si>
  <si>
    <t>206006</t>
  </si>
  <si>
    <t>大阪府立大学</t>
  </si>
  <si>
    <t>206008</t>
  </si>
  <si>
    <t>神戸市外国語大学</t>
  </si>
  <si>
    <t>206012</t>
  </si>
  <si>
    <t>奈良県立医科大学</t>
  </si>
  <si>
    <t>206013</t>
  </si>
  <si>
    <t>和歌山県立医科大学</t>
  </si>
  <si>
    <t>206014</t>
  </si>
  <si>
    <t>奈良県立大学</t>
  </si>
  <si>
    <t>206017</t>
  </si>
  <si>
    <t>滋賀県立大学</t>
  </si>
  <si>
    <t>206018</t>
  </si>
  <si>
    <t>神戸市看護大学</t>
  </si>
  <si>
    <t>206019</t>
  </si>
  <si>
    <t>兵庫県立大学</t>
  </si>
  <si>
    <t>206020</t>
  </si>
  <si>
    <t>福知山公立大学</t>
  </si>
  <si>
    <t>206021</t>
  </si>
  <si>
    <t>芸術文化観光専門職大学</t>
  </si>
  <si>
    <t>207002</t>
  </si>
  <si>
    <t>下関市立大学</t>
  </si>
  <si>
    <t>207005</t>
  </si>
  <si>
    <t>山口県立大学</t>
  </si>
  <si>
    <t>207007</t>
  </si>
  <si>
    <t>岡山県立大学</t>
  </si>
  <si>
    <t>207008</t>
  </si>
  <si>
    <t>広島市立大学</t>
  </si>
  <si>
    <t>207009</t>
  </si>
  <si>
    <t>島根県立大学</t>
  </si>
  <si>
    <t>207011</t>
  </si>
  <si>
    <t>尾道市立大学</t>
  </si>
  <si>
    <t>207012</t>
  </si>
  <si>
    <t>県立広島大学</t>
  </si>
  <si>
    <t>207013</t>
  </si>
  <si>
    <t>新見公立大学</t>
  </si>
  <si>
    <t>207014</t>
  </si>
  <si>
    <t>福山市立大学</t>
  </si>
  <si>
    <t>207015</t>
  </si>
  <si>
    <t>公立鳥取環境大学</t>
  </si>
  <si>
    <t>207016</t>
  </si>
  <si>
    <t>山口東京理科大学</t>
  </si>
  <si>
    <t>207017</t>
  </si>
  <si>
    <t>叡啓大学</t>
  </si>
  <si>
    <t>208001</t>
  </si>
  <si>
    <t>高知県立大学</t>
  </si>
  <si>
    <t>208002</t>
  </si>
  <si>
    <t>香川県立保健医療大学</t>
  </si>
  <si>
    <t>208003</t>
  </si>
  <si>
    <t>愛媛県立医療技術大学</t>
  </si>
  <si>
    <t>208004</t>
  </si>
  <si>
    <t>高知工科大学</t>
  </si>
  <si>
    <t>209001</t>
  </si>
  <si>
    <t>北九州市立大学</t>
  </si>
  <si>
    <t>209002</t>
  </si>
  <si>
    <t>九州歯科大学</t>
  </si>
  <si>
    <t>209003</t>
  </si>
  <si>
    <t>福岡女子大学</t>
  </si>
  <si>
    <t>209004</t>
  </si>
  <si>
    <t>熊本県立大学</t>
  </si>
  <si>
    <t>209005</t>
  </si>
  <si>
    <t>長崎県立大学</t>
  </si>
  <si>
    <t>209006</t>
  </si>
  <si>
    <t>沖縄県立芸術大学</t>
  </si>
  <si>
    <t>209007</t>
  </si>
  <si>
    <t>福岡県立大学</t>
  </si>
  <si>
    <t>209008</t>
  </si>
  <si>
    <t>宮崎公立大学</t>
  </si>
  <si>
    <t>209009</t>
  </si>
  <si>
    <t>宮崎県立看護大学</t>
  </si>
  <si>
    <t>209010</t>
  </si>
  <si>
    <t>大分県立看護科学大学</t>
  </si>
  <si>
    <t>209012</t>
  </si>
  <si>
    <t>沖縄県立看護大学</t>
  </si>
  <si>
    <t>209013</t>
  </si>
  <si>
    <t>名桜大学</t>
  </si>
  <si>
    <t>301001</t>
  </si>
  <si>
    <t>藤女子大学</t>
  </si>
  <si>
    <t>301002</t>
  </si>
  <si>
    <t>北星学園大学</t>
  </si>
  <si>
    <t>301003</t>
  </si>
  <si>
    <t>北海学園大学</t>
  </si>
  <si>
    <t>301004</t>
  </si>
  <si>
    <t>酪農学園大学</t>
  </si>
  <si>
    <t>301005</t>
  </si>
  <si>
    <t>函館大学</t>
  </si>
  <si>
    <t>301006</t>
  </si>
  <si>
    <t>札幌大学</t>
  </si>
  <si>
    <t>301007</t>
  </si>
  <si>
    <t>北海道科学大学</t>
  </si>
  <si>
    <t>301008</t>
  </si>
  <si>
    <t>札幌学院大学</t>
  </si>
  <si>
    <t>301009</t>
  </si>
  <si>
    <t>旭川大学</t>
  </si>
  <si>
    <t>301010</t>
  </si>
  <si>
    <t>北海道医療大学</t>
  </si>
  <si>
    <t>301012</t>
  </si>
  <si>
    <t>北海商科大学</t>
  </si>
  <si>
    <t>301014</t>
  </si>
  <si>
    <t>星槎道都大学</t>
  </si>
  <si>
    <t>301015</t>
  </si>
  <si>
    <t>北海道情報大学</t>
  </si>
  <si>
    <t>301016</t>
  </si>
  <si>
    <t>札幌国際大学</t>
  </si>
  <si>
    <t>301017</t>
  </si>
  <si>
    <t>北翔大学</t>
  </si>
  <si>
    <t>301019</t>
  </si>
  <si>
    <t>301020</t>
  </si>
  <si>
    <t>日本赤十字北海道看護大学</t>
  </si>
  <si>
    <t>301021</t>
  </si>
  <si>
    <t>北海道文教大学</t>
  </si>
  <si>
    <t>301022</t>
  </si>
  <si>
    <t>天使大学</t>
  </si>
  <si>
    <t>301023</t>
  </si>
  <si>
    <t>301024</t>
  </si>
  <si>
    <t>星槎大学</t>
  </si>
  <si>
    <t>301025</t>
  </si>
  <si>
    <t>札幌大谷大学</t>
  </si>
  <si>
    <t>301026</t>
  </si>
  <si>
    <t>札幌保健医療大学</t>
  </si>
  <si>
    <t>301027</t>
  </si>
  <si>
    <t>日本医療大学</t>
  </si>
  <si>
    <t>301028</t>
  </si>
  <si>
    <t>北海道千歳リハビリテーション大学</t>
  </si>
  <si>
    <t>302001</t>
  </si>
  <si>
    <t>岩手医科大学</t>
  </si>
  <si>
    <t>302002</t>
  </si>
  <si>
    <t>東北学院大学</t>
  </si>
  <si>
    <t>302003</t>
  </si>
  <si>
    <t>東北福祉大学</t>
  </si>
  <si>
    <t>302004</t>
  </si>
  <si>
    <t>東北医科薬科大学</t>
  </si>
  <si>
    <t>302005</t>
  </si>
  <si>
    <t>東北生活文化大学</t>
  </si>
  <si>
    <t>302006</t>
  </si>
  <si>
    <t>宮城学院女子大学</t>
  </si>
  <si>
    <t>302007</t>
  </si>
  <si>
    <t>富士大学</t>
  </si>
  <si>
    <t>302008</t>
  </si>
  <si>
    <t>東北工業大学</t>
  </si>
  <si>
    <t>302009</t>
  </si>
  <si>
    <t>ノースアジア大学</t>
  </si>
  <si>
    <t>302010</t>
  </si>
  <si>
    <t>郡山女子大学</t>
  </si>
  <si>
    <t>302011</t>
  </si>
  <si>
    <t>仙台大学</t>
  </si>
  <si>
    <t>302012</t>
  </si>
  <si>
    <t>青森大学</t>
  </si>
  <si>
    <t>302013</t>
  </si>
  <si>
    <t>302014</t>
  </si>
  <si>
    <t>弘前学院大学</t>
  </si>
  <si>
    <t>302015</t>
  </si>
  <si>
    <t>奥羽大学</t>
  </si>
  <si>
    <t>302016</t>
  </si>
  <si>
    <t>八戸工業大学</t>
  </si>
  <si>
    <t>302017</t>
  </si>
  <si>
    <t>八戸学院大学</t>
  </si>
  <si>
    <t>302018</t>
  </si>
  <si>
    <t>盛岡大学</t>
  </si>
  <si>
    <t>302019</t>
  </si>
  <si>
    <t>医療創生大学</t>
  </si>
  <si>
    <t>302020</t>
  </si>
  <si>
    <t>石巻専修大学</t>
  </si>
  <si>
    <t>302021</t>
  </si>
  <si>
    <t>東北芸術工科大学</t>
  </si>
  <si>
    <t>302022</t>
  </si>
  <si>
    <t>東日本国際大学</t>
  </si>
  <si>
    <t>302023</t>
  </si>
  <si>
    <t>仙台白百合女子大学</t>
  </si>
  <si>
    <t>302024</t>
  </si>
  <si>
    <t>青森中央学院大学</t>
  </si>
  <si>
    <t>302025</t>
  </si>
  <si>
    <t>東北文化学園大学</t>
  </si>
  <si>
    <t>302026</t>
  </si>
  <si>
    <t>東北公益文科大学</t>
  </si>
  <si>
    <t>302027</t>
  </si>
  <si>
    <t>尚絅学院大学</t>
  </si>
  <si>
    <t>302028</t>
  </si>
  <si>
    <t>福島学院大学</t>
  </si>
  <si>
    <t>302029</t>
  </si>
  <si>
    <t>秋田看護福祉大学</t>
  </si>
  <si>
    <t>302030</t>
  </si>
  <si>
    <t>弘前医療福祉大学</t>
  </si>
  <si>
    <t>302031</t>
  </si>
  <si>
    <t>日本赤十字秋田看護大学</t>
  </si>
  <si>
    <t>302032</t>
  </si>
  <si>
    <t>東北文教大学</t>
  </si>
  <si>
    <t>302033</t>
  </si>
  <si>
    <t>岩手保健医療大学</t>
  </si>
  <si>
    <t>303001</t>
  </si>
  <si>
    <t>千葉工業大学</t>
  </si>
  <si>
    <t>303002</t>
  </si>
  <si>
    <t>千葉商科大学</t>
  </si>
  <si>
    <t>303003</t>
  </si>
  <si>
    <t>麗澤大学</t>
  </si>
  <si>
    <t>303004</t>
  </si>
  <si>
    <t>和洋女子大学</t>
  </si>
  <si>
    <t>303005</t>
  </si>
  <si>
    <t>麻布大学</t>
  </si>
  <si>
    <t>303006</t>
  </si>
  <si>
    <t>神奈川大学</t>
  </si>
  <si>
    <t>303007</t>
  </si>
  <si>
    <t>関東学院大学</t>
  </si>
  <si>
    <t>303008</t>
  </si>
  <si>
    <t>鎌倉女子大学</t>
  </si>
  <si>
    <t>303009</t>
  </si>
  <si>
    <t>湘南工科大学</t>
  </si>
  <si>
    <t>303010</t>
  </si>
  <si>
    <t>相模女子大学</t>
  </si>
  <si>
    <t>303011</t>
  </si>
  <si>
    <t>鶴見大学</t>
  </si>
  <si>
    <t>303012</t>
  </si>
  <si>
    <t>山梨学院大学</t>
  </si>
  <si>
    <t>303013</t>
  </si>
  <si>
    <t>流通経済大学</t>
  </si>
  <si>
    <t>303014</t>
  </si>
  <si>
    <t>獨協大学</t>
  </si>
  <si>
    <t>303015</t>
  </si>
  <si>
    <t>跡見学園女子大学</t>
  </si>
  <si>
    <t>303016</t>
  </si>
  <si>
    <t>東京国際大学</t>
  </si>
  <si>
    <t>303017</t>
  </si>
  <si>
    <t>城西大学</t>
  </si>
  <si>
    <t>303018</t>
  </si>
  <si>
    <t>東邦音楽大学</t>
  </si>
  <si>
    <t>303019</t>
  </si>
  <si>
    <t>淑徳大学</t>
  </si>
  <si>
    <t>303020</t>
  </si>
  <si>
    <t>神奈川歯科大学</t>
  </si>
  <si>
    <t>303021</t>
  </si>
  <si>
    <t>フェリス女学院大学</t>
  </si>
  <si>
    <t>303022</t>
  </si>
  <si>
    <t>文教大学</t>
  </si>
  <si>
    <t>303023</t>
  </si>
  <si>
    <t>敬愛大学</t>
  </si>
  <si>
    <t>303024</t>
  </si>
  <si>
    <t>中央学院大学</t>
  </si>
  <si>
    <t>303025</t>
  </si>
  <si>
    <t>東京工芸大学</t>
  </si>
  <si>
    <t>303027</t>
  </si>
  <si>
    <t>茨城キリスト教大学</t>
  </si>
  <si>
    <t>303028</t>
  </si>
  <si>
    <t>足利大学</t>
  </si>
  <si>
    <t>303029</t>
  </si>
  <si>
    <t>日本工業大学</t>
  </si>
  <si>
    <t>303030</t>
  </si>
  <si>
    <t>洗足学園音楽大学</t>
  </si>
  <si>
    <t>303031</t>
  </si>
  <si>
    <t>上武大学</t>
  </si>
  <si>
    <t>303032</t>
  </si>
  <si>
    <t>横浜商科大学</t>
  </si>
  <si>
    <t>303033</t>
  </si>
  <si>
    <t>明海大学</t>
  </si>
  <si>
    <t>303035</t>
  </si>
  <si>
    <t>聖マリアンナ医科大学</t>
  </si>
  <si>
    <t>303036</t>
  </si>
  <si>
    <t>埼玉医科大学</t>
  </si>
  <si>
    <t>303037</t>
  </si>
  <si>
    <t>自治医科大学</t>
  </si>
  <si>
    <t>303038</t>
  </si>
  <si>
    <t>松本歯科大学</t>
  </si>
  <si>
    <t>303039</t>
  </si>
  <si>
    <t>獨協医科大学</t>
  </si>
  <si>
    <t>303040</t>
  </si>
  <si>
    <t>神奈川工科大学</t>
  </si>
  <si>
    <t>303041</t>
  </si>
  <si>
    <t>関東学園大学</t>
  </si>
  <si>
    <t>303042</t>
  </si>
  <si>
    <t>埼玉工業大学</t>
  </si>
  <si>
    <t>303043</t>
  </si>
  <si>
    <t>新潟薬科大学</t>
  </si>
  <si>
    <t>303044</t>
  </si>
  <si>
    <t>産業能率大学</t>
  </si>
  <si>
    <t>303045</t>
  </si>
  <si>
    <t>国際大学</t>
  </si>
  <si>
    <t>303046</t>
  </si>
  <si>
    <t>常磐大学</t>
  </si>
  <si>
    <t>303047</t>
  </si>
  <si>
    <t>国際武道大学</t>
  </si>
  <si>
    <t>303048</t>
  </si>
  <si>
    <t>昭和音楽大学</t>
  </si>
  <si>
    <t>303050</t>
  </si>
  <si>
    <t>白鴎大学</t>
  </si>
  <si>
    <t>303051</t>
  </si>
  <si>
    <t>駿河台大学</t>
  </si>
  <si>
    <t>303052</t>
  </si>
  <si>
    <t>神田外語大学</t>
  </si>
  <si>
    <t>303053</t>
  </si>
  <si>
    <t>帝京平成大学</t>
  </si>
  <si>
    <t>303054</t>
  </si>
  <si>
    <t>聖学院大学</t>
  </si>
  <si>
    <t>303055</t>
  </si>
  <si>
    <t>千葉経済大学</t>
  </si>
  <si>
    <t>303056</t>
  </si>
  <si>
    <t>東京情報大学</t>
  </si>
  <si>
    <t>303057</t>
  </si>
  <si>
    <t>秀明大学</t>
  </si>
  <si>
    <t>303058</t>
  </si>
  <si>
    <t>桐蔭横浜大学</t>
  </si>
  <si>
    <t>303059</t>
  </si>
  <si>
    <t>新潟産業大学</t>
  </si>
  <si>
    <t>303060</t>
  </si>
  <si>
    <t>作新学院大学</t>
  </si>
  <si>
    <t>303061</t>
  </si>
  <si>
    <t>江戸川大学</t>
  </si>
  <si>
    <t>303062</t>
  </si>
  <si>
    <t>聖徳大学</t>
  </si>
  <si>
    <t>303063</t>
  </si>
  <si>
    <t>帝京科学大学</t>
  </si>
  <si>
    <t>303064</t>
  </si>
  <si>
    <t>文京学院大学</t>
  </si>
  <si>
    <t>303065</t>
  </si>
  <si>
    <t>敬和学園大学</t>
  </si>
  <si>
    <t>303066</t>
  </si>
  <si>
    <t>城西国際大学</t>
  </si>
  <si>
    <t>303067</t>
  </si>
  <si>
    <t>東洋学園大学</t>
  </si>
  <si>
    <t>303068</t>
  </si>
  <si>
    <t>東京成徳大学</t>
  </si>
  <si>
    <t>303069</t>
  </si>
  <si>
    <t>つくば国際大学</t>
  </si>
  <si>
    <t>303070</t>
  </si>
  <si>
    <t>目白大学</t>
  </si>
  <si>
    <t>303071</t>
  </si>
  <si>
    <t>清和大学</t>
  </si>
  <si>
    <t>303073</t>
  </si>
  <si>
    <t>新潟経営大学</t>
  </si>
  <si>
    <t>303074</t>
  </si>
  <si>
    <t>新潟国際情報大学</t>
  </si>
  <si>
    <t>303075</t>
  </si>
  <si>
    <t>国際医療福祉大学</t>
  </si>
  <si>
    <t>303076</t>
  </si>
  <si>
    <t>新潟工科大学</t>
  </si>
  <si>
    <t>303077</t>
  </si>
  <si>
    <t>身延山大学</t>
  </si>
  <si>
    <t>303078</t>
  </si>
  <si>
    <t>筑波学院大学</t>
  </si>
  <si>
    <t>303079</t>
  </si>
  <si>
    <t>十文字学園女子大学</t>
  </si>
  <si>
    <t>303080</t>
  </si>
  <si>
    <t>平成国際大学</t>
  </si>
  <si>
    <t>303081</t>
  </si>
  <si>
    <t>愛国学園大学</t>
  </si>
  <si>
    <t>303082</t>
  </si>
  <si>
    <t>宇都宮共和大学</t>
  </si>
  <si>
    <t>303083</t>
  </si>
  <si>
    <t>文星芸術大学</t>
  </si>
  <si>
    <t>303084</t>
  </si>
  <si>
    <t>共愛学園前橋国際大学</t>
  </si>
  <si>
    <t>303085</t>
  </si>
  <si>
    <t>西武文理大学</t>
  </si>
  <si>
    <t>303086</t>
  </si>
  <si>
    <t>東京福祉大学</t>
  </si>
  <si>
    <t>303087</t>
  </si>
  <si>
    <t>尚美学園大学</t>
  </si>
  <si>
    <t>303088</t>
  </si>
  <si>
    <t>人間総合科学大学</t>
  </si>
  <si>
    <t>303089</t>
  </si>
  <si>
    <t>開智国際大学</t>
  </si>
  <si>
    <t>303090</t>
  </si>
  <si>
    <t>松蔭大学</t>
  </si>
  <si>
    <t>303091</t>
  </si>
  <si>
    <t>新潟青陵大学</t>
  </si>
  <si>
    <t>303092</t>
  </si>
  <si>
    <t>高崎健康福祉大学</t>
  </si>
  <si>
    <t>303093</t>
  </si>
  <si>
    <t>高崎商科大学</t>
  </si>
  <si>
    <t>303094</t>
  </si>
  <si>
    <t>共栄大学</t>
  </si>
  <si>
    <t>303095</t>
  </si>
  <si>
    <t>埼玉学園大学</t>
  </si>
  <si>
    <t>303096</t>
  </si>
  <si>
    <t>ものつくり大学</t>
  </si>
  <si>
    <t>303097</t>
  </si>
  <si>
    <t>長岡大学</t>
  </si>
  <si>
    <t>303098</t>
  </si>
  <si>
    <t>新潟医療福祉大学</t>
  </si>
  <si>
    <t>303099</t>
  </si>
  <si>
    <t>群馬医療福祉大学</t>
  </si>
  <si>
    <t>303100</t>
  </si>
  <si>
    <t>田園調布学園大学</t>
  </si>
  <si>
    <t>303101</t>
  </si>
  <si>
    <t>山梨英和大学</t>
  </si>
  <si>
    <t>303103</t>
  </si>
  <si>
    <t>松本大学</t>
  </si>
  <si>
    <t>303104</t>
  </si>
  <si>
    <t>浦和大学</t>
  </si>
  <si>
    <t>303105</t>
  </si>
  <si>
    <t>清泉女学院大学</t>
  </si>
  <si>
    <t>303106</t>
  </si>
  <si>
    <t>健康科学大学</t>
  </si>
  <si>
    <t>303108</t>
  </si>
  <si>
    <t>日本薬科大学</t>
  </si>
  <si>
    <t>303109</t>
  </si>
  <si>
    <t>武蔵野学院大学</t>
  </si>
  <si>
    <t>303110</t>
  </si>
  <si>
    <t>千葉科学大学</t>
  </si>
  <si>
    <t>303113</t>
  </si>
  <si>
    <t>情報セキュリティ大学院大学</t>
  </si>
  <si>
    <t>303114</t>
  </si>
  <si>
    <t>群馬パース大学</t>
  </si>
  <si>
    <t>303116</t>
  </si>
  <si>
    <t>了徳寺大学</t>
  </si>
  <si>
    <t>303117</t>
  </si>
  <si>
    <t>横浜薬科大学</t>
  </si>
  <si>
    <t>303118</t>
  </si>
  <si>
    <t>事業創造大学院大学</t>
  </si>
  <si>
    <t>303119</t>
  </si>
  <si>
    <t>日本医療科学大学</t>
  </si>
  <si>
    <t>303120</t>
  </si>
  <si>
    <t>新潟リハビリテーション大学</t>
  </si>
  <si>
    <t>303121</t>
  </si>
  <si>
    <t>桐生大学</t>
  </si>
  <si>
    <t>303122</t>
  </si>
  <si>
    <t>植草学園大学</t>
  </si>
  <si>
    <t>303123</t>
  </si>
  <si>
    <t>三育学院大学</t>
  </si>
  <si>
    <t>303124</t>
  </si>
  <si>
    <t>佐久大学</t>
  </si>
  <si>
    <t>303126</t>
  </si>
  <si>
    <t>東都大学</t>
  </si>
  <si>
    <t>303127</t>
  </si>
  <si>
    <t>日本保健医療大学</t>
  </si>
  <si>
    <t>303128</t>
  </si>
  <si>
    <t>横浜美術大学</t>
  </si>
  <si>
    <t>303129</t>
  </si>
  <si>
    <t>日本映画大学</t>
  </si>
  <si>
    <t>303130</t>
  </si>
  <si>
    <t>亀田医療大学</t>
  </si>
  <si>
    <t>303131</t>
  </si>
  <si>
    <t>日本ウェルネススポーツ大学</t>
  </si>
  <si>
    <t>303132</t>
  </si>
  <si>
    <t>横浜創英大学</t>
  </si>
  <si>
    <t>303133</t>
  </si>
  <si>
    <t>湘南医療大学</t>
  </si>
  <si>
    <t>303134</t>
  </si>
  <si>
    <t>長野保健医療大学</t>
  </si>
  <si>
    <t>303135</t>
  </si>
  <si>
    <t>育英大学</t>
  </si>
  <si>
    <t>303136</t>
  </si>
  <si>
    <t>新潟食料農業大学</t>
  </si>
  <si>
    <t>303137</t>
  </si>
  <si>
    <t>長岡崇徳大学</t>
  </si>
  <si>
    <t>303138</t>
  </si>
  <si>
    <t>湘南鎌倉医療大学</t>
  </si>
  <si>
    <t>303139</t>
  </si>
  <si>
    <t>開志専門職大学</t>
  </si>
  <si>
    <t>303140</t>
  </si>
  <si>
    <t>松本看護大学</t>
  </si>
  <si>
    <t>304001</t>
  </si>
  <si>
    <t>青山学院大学</t>
  </si>
  <si>
    <t>304002</t>
  </si>
  <si>
    <t>亜細亜大学</t>
  </si>
  <si>
    <t>304003</t>
  </si>
  <si>
    <t>上野学園大学</t>
  </si>
  <si>
    <t>304004</t>
  </si>
  <si>
    <t>大妻女子大学</t>
  </si>
  <si>
    <t>304005</t>
  </si>
  <si>
    <t>学習院大学</t>
  </si>
  <si>
    <t>304006</t>
  </si>
  <si>
    <t>北里大学</t>
  </si>
  <si>
    <t>304007</t>
  </si>
  <si>
    <t>共立女子大学</t>
  </si>
  <si>
    <t>304009</t>
  </si>
  <si>
    <t>国立音楽大学</t>
  </si>
  <si>
    <t>304010</t>
  </si>
  <si>
    <t>慶應義塾大学</t>
  </si>
  <si>
    <t>304011</t>
  </si>
  <si>
    <t>工学院大学</t>
  </si>
  <si>
    <t>304012</t>
  </si>
  <si>
    <t>國學院大學</t>
  </si>
  <si>
    <t>304013</t>
  </si>
  <si>
    <t>国際基督教大学</t>
  </si>
  <si>
    <t>304014</t>
  </si>
  <si>
    <t>国士舘大学</t>
  </si>
  <si>
    <t>304015</t>
  </si>
  <si>
    <t>駒澤大学</t>
  </si>
  <si>
    <t>304016</t>
  </si>
  <si>
    <t>実践女子大学</t>
  </si>
  <si>
    <t>304017</t>
  </si>
  <si>
    <t>芝浦工業大学</t>
  </si>
  <si>
    <t>304018</t>
  </si>
  <si>
    <t>順天堂大学</t>
  </si>
  <si>
    <t>304019</t>
  </si>
  <si>
    <t>上智大学</t>
  </si>
  <si>
    <t>304020</t>
  </si>
  <si>
    <t>昭和大学</t>
  </si>
  <si>
    <t>304021</t>
  </si>
  <si>
    <t>昭和女子大学</t>
  </si>
  <si>
    <t>304022</t>
  </si>
  <si>
    <t>昭和薬科大学</t>
  </si>
  <si>
    <t>304023</t>
  </si>
  <si>
    <t>女子栄養大学</t>
  </si>
  <si>
    <t>304024</t>
  </si>
  <si>
    <t>女子美術大学</t>
  </si>
  <si>
    <t>304025</t>
  </si>
  <si>
    <t>成蹊大学</t>
  </si>
  <si>
    <t>304026</t>
  </si>
  <si>
    <t>成城大学</t>
  </si>
  <si>
    <t>304027</t>
  </si>
  <si>
    <t>聖心女子大学</t>
  </si>
  <si>
    <t>304028</t>
  </si>
  <si>
    <t>清泉女子大学</t>
  </si>
  <si>
    <t>304029</t>
  </si>
  <si>
    <t>専修大学</t>
  </si>
  <si>
    <t>304030</t>
  </si>
  <si>
    <t>大正大学</t>
  </si>
  <si>
    <t>304031</t>
  </si>
  <si>
    <t>大東文化大学</t>
  </si>
  <si>
    <t>304032</t>
  </si>
  <si>
    <t>高千穂大学</t>
  </si>
  <si>
    <t>304033</t>
  </si>
  <si>
    <t>拓殖大学</t>
  </si>
  <si>
    <t>304034</t>
  </si>
  <si>
    <t>玉川大学</t>
  </si>
  <si>
    <t>304035</t>
  </si>
  <si>
    <t>多摩美術大学</t>
  </si>
  <si>
    <t>304036</t>
  </si>
  <si>
    <t>中央大学</t>
  </si>
  <si>
    <t>304037</t>
  </si>
  <si>
    <t>津田塾大学</t>
  </si>
  <si>
    <t>304038</t>
  </si>
  <si>
    <t>東海大学</t>
  </si>
  <si>
    <t>304039</t>
  </si>
  <si>
    <t>東京医科大学</t>
  </si>
  <si>
    <t>304040</t>
  </si>
  <si>
    <t>東京家政大学</t>
  </si>
  <si>
    <t>304041</t>
  </si>
  <si>
    <t>東京家政学院大学</t>
  </si>
  <si>
    <t>304042</t>
  </si>
  <si>
    <t>東京経済大学</t>
  </si>
  <si>
    <t>304043</t>
  </si>
  <si>
    <t>東京歯科大学</t>
  </si>
  <si>
    <t>304044</t>
  </si>
  <si>
    <t>東京慈恵会医科大学</t>
  </si>
  <si>
    <t>304045</t>
  </si>
  <si>
    <t>東京女子大学</t>
  </si>
  <si>
    <t>304046</t>
  </si>
  <si>
    <t>東京女子医科大学</t>
  </si>
  <si>
    <t>304047</t>
  </si>
  <si>
    <t>東京女子体育大学</t>
  </si>
  <si>
    <t>304048</t>
  </si>
  <si>
    <t>東京神学大学</t>
  </si>
  <si>
    <t>304049</t>
  </si>
  <si>
    <t>東京電機大学</t>
  </si>
  <si>
    <t>304050</t>
  </si>
  <si>
    <t>東京農業大学</t>
  </si>
  <si>
    <t>304051</t>
  </si>
  <si>
    <t>東京薬科大学</t>
  </si>
  <si>
    <t>304052</t>
  </si>
  <si>
    <t>東京理科大学</t>
  </si>
  <si>
    <t>304053</t>
  </si>
  <si>
    <t>東邦大学</t>
  </si>
  <si>
    <t>304054</t>
  </si>
  <si>
    <t>桐朋学園大学</t>
  </si>
  <si>
    <t>304055</t>
  </si>
  <si>
    <t>東洋大学</t>
  </si>
  <si>
    <t>304056</t>
  </si>
  <si>
    <t>東京音楽大学</t>
  </si>
  <si>
    <t>304057</t>
  </si>
  <si>
    <t>二松学舎大学</t>
  </si>
  <si>
    <t>304058</t>
  </si>
  <si>
    <t>日本大学</t>
  </si>
  <si>
    <t>304059</t>
  </si>
  <si>
    <t>日本医科大学</t>
  </si>
  <si>
    <t>304060</t>
  </si>
  <si>
    <t>日本歯科大学</t>
  </si>
  <si>
    <t>304061</t>
  </si>
  <si>
    <t>日本社会事業大学</t>
  </si>
  <si>
    <t>304062</t>
  </si>
  <si>
    <t>日本獣医生命科学大学</t>
  </si>
  <si>
    <t>304063</t>
  </si>
  <si>
    <t>日本女子大学</t>
  </si>
  <si>
    <t>304064</t>
  </si>
  <si>
    <t>日本体育大学</t>
  </si>
  <si>
    <t>304065</t>
  </si>
  <si>
    <t>法政大学</t>
  </si>
  <si>
    <t>304066</t>
  </si>
  <si>
    <t>星薬科大学</t>
  </si>
  <si>
    <t>304067</t>
  </si>
  <si>
    <t>武蔵大学</t>
  </si>
  <si>
    <t>304068</t>
  </si>
  <si>
    <t>東京都市大学</t>
  </si>
  <si>
    <t>304069</t>
  </si>
  <si>
    <t>武蔵野音楽大学</t>
  </si>
  <si>
    <t>304070</t>
  </si>
  <si>
    <t>武蔵野美術大学</t>
  </si>
  <si>
    <t>304071</t>
  </si>
  <si>
    <t>明治大学</t>
  </si>
  <si>
    <t>304072</t>
  </si>
  <si>
    <t>明治学院大学</t>
  </si>
  <si>
    <t>304073</t>
  </si>
  <si>
    <t>明治薬科大学</t>
  </si>
  <si>
    <t>304074</t>
  </si>
  <si>
    <t>立教大学</t>
  </si>
  <si>
    <t>304075</t>
  </si>
  <si>
    <t>立正大学</t>
  </si>
  <si>
    <t>304076</t>
  </si>
  <si>
    <t>早稲田大学</t>
  </si>
  <si>
    <t>304077</t>
  </si>
  <si>
    <t>杉野服飾大学</t>
  </si>
  <si>
    <t>304078</t>
  </si>
  <si>
    <t>聖路加国際大学</t>
  </si>
  <si>
    <t>304079</t>
  </si>
  <si>
    <t>ルーテル学院大学</t>
  </si>
  <si>
    <t>304080</t>
  </si>
  <si>
    <t>文化学園大学</t>
  </si>
  <si>
    <t>304081</t>
  </si>
  <si>
    <t>明星大学</t>
  </si>
  <si>
    <t>304082</t>
  </si>
  <si>
    <t>白百合女子大学</t>
  </si>
  <si>
    <t>304083</t>
  </si>
  <si>
    <t>日本女子体育大学</t>
  </si>
  <si>
    <t>304084</t>
  </si>
  <si>
    <t>武蔵野大学</t>
  </si>
  <si>
    <t>304085</t>
  </si>
  <si>
    <t>桜美林大学</t>
  </si>
  <si>
    <t>304086</t>
  </si>
  <si>
    <t>帝京大学</t>
  </si>
  <si>
    <t>304087</t>
  </si>
  <si>
    <t>東京造形大学</t>
  </si>
  <si>
    <t>304088</t>
  </si>
  <si>
    <t>和光大学</t>
  </si>
  <si>
    <t>304089</t>
  </si>
  <si>
    <t>杏林大学</t>
  </si>
  <si>
    <t>304090</t>
  </si>
  <si>
    <t>創価大学</t>
  </si>
  <si>
    <t>304091</t>
  </si>
  <si>
    <t>東京工科大学</t>
  </si>
  <si>
    <t>304092</t>
  </si>
  <si>
    <t>日本赤十字看護大学</t>
  </si>
  <si>
    <t>304100</t>
  </si>
  <si>
    <t>日本文化大学</t>
  </si>
  <si>
    <t>304101</t>
  </si>
  <si>
    <t>川村学園女子大学</t>
  </si>
  <si>
    <t>304102</t>
  </si>
  <si>
    <t>恵泉女学園大学</t>
  </si>
  <si>
    <t>304103</t>
  </si>
  <si>
    <t>多摩大学</t>
  </si>
  <si>
    <t>304104</t>
  </si>
  <si>
    <t>東洋英和女学院大学</t>
  </si>
  <si>
    <t>304105</t>
  </si>
  <si>
    <t>東京基督教大学</t>
  </si>
  <si>
    <t>304106</t>
  </si>
  <si>
    <t>駒沢女子大学</t>
  </si>
  <si>
    <t>304107</t>
  </si>
  <si>
    <t>国際仏教学大学院大学</t>
  </si>
  <si>
    <t>304108</t>
  </si>
  <si>
    <t>東京純心大学</t>
  </si>
  <si>
    <t>304109</t>
  </si>
  <si>
    <t>学習院女子大学</t>
  </si>
  <si>
    <t>304110</t>
  </si>
  <si>
    <t>嘉悦大学</t>
  </si>
  <si>
    <t>304112</t>
  </si>
  <si>
    <t>東京富士大学</t>
  </si>
  <si>
    <t>304114</t>
  </si>
  <si>
    <t>ＬＥＣ東京リーガルマインド大学院大学</t>
  </si>
  <si>
    <t>304115</t>
  </si>
  <si>
    <t>デジタルハリウッド大学</t>
  </si>
  <si>
    <t>304116</t>
  </si>
  <si>
    <t>白梅学園大学</t>
  </si>
  <si>
    <t>304117</t>
  </si>
  <si>
    <t>東京医療保健大学</t>
  </si>
  <si>
    <t>304118</t>
  </si>
  <si>
    <t>東京聖栄大学</t>
  </si>
  <si>
    <t>304121</t>
  </si>
  <si>
    <t>グロービス経営大学院大学</t>
  </si>
  <si>
    <t>304123</t>
  </si>
  <si>
    <t>文化ファッション大学院大学</t>
  </si>
  <si>
    <t>304124</t>
  </si>
  <si>
    <t>大原大学院大学</t>
  </si>
  <si>
    <t>304125</t>
  </si>
  <si>
    <t>東京未来大学</t>
  </si>
  <si>
    <t>304127</t>
  </si>
  <si>
    <t>ハリウッド大学院大学</t>
  </si>
  <si>
    <t>304128</t>
  </si>
  <si>
    <t>こども教育宝仙大学</t>
  </si>
  <si>
    <t>304129</t>
  </si>
  <si>
    <t>東京有明医療大学</t>
  </si>
  <si>
    <t>304130</t>
  </si>
  <si>
    <t>ヤマザキ動物看護大学</t>
  </si>
  <si>
    <t>304131</t>
  </si>
  <si>
    <t>東京医療学院大学</t>
  </si>
  <si>
    <t>304132</t>
  </si>
  <si>
    <t>事業構想大学院大学</t>
  </si>
  <si>
    <t>304133</t>
  </si>
  <si>
    <t>304135</t>
  </si>
  <si>
    <t>国際ファッション専門職大学</t>
  </si>
  <si>
    <t>304136</t>
  </si>
  <si>
    <t>東京保健医療専門職大学</t>
  </si>
  <si>
    <t>304137</t>
  </si>
  <si>
    <t>情報経営イノベーション専門職大学</t>
  </si>
  <si>
    <t>304138</t>
  </si>
  <si>
    <t>東京国際工科専門職大学</t>
  </si>
  <si>
    <t>304199</t>
  </si>
  <si>
    <t>大学院大学至善館</t>
  </si>
  <si>
    <t>305001</t>
  </si>
  <si>
    <t>愛知大学</t>
  </si>
  <si>
    <t>305002</t>
  </si>
  <si>
    <t>愛知学院大学</t>
  </si>
  <si>
    <t>305003</t>
  </si>
  <si>
    <t>愛知工業大学</t>
  </si>
  <si>
    <t>305004</t>
  </si>
  <si>
    <t>金城学院大学</t>
  </si>
  <si>
    <t>305005</t>
  </si>
  <si>
    <t>椙山女学園大学</t>
  </si>
  <si>
    <t>305006</t>
  </si>
  <si>
    <t>中京大学</t>
  </si>
  <si>
    <t>305007</t>
  </si>
  <si>
    <t>至学館大学</t>
  </si>
  <si>
    <t>305008</t>
  </si>
  <si>
    <t>同朋大学</t>
  </si>
  <si>
    <t>305009</t>
  </si>
  <si>
    <t>名古屋商科大学</t>
  </si>
  <si>
    <t>305010</t>
  </si>
  <si>
    <t>南山大学</t>
  </si>
  <si>
    <t>305011</t>
  </si>
  <si>
    <t>日本福祉大学</t>
  </si>
  <si>
    <t>305012</t>
  </si>
  <si>
    <t>名城大学</t>
  </si>
  <si>
    <t>305013</t>
  </si>
  <si>
    <t>皇學館大学</t>
  </si>
  <si>
    <t>305014</t>
  </si>
  <si>
    <t>金沢工業大学</t>
  </si>
  <si>
    <t>305015</t>
  </si>
  <si>
    <t>福井工業大学</t>
  </si>
  <si>
    <t>305016</t>
  </si>
  <si>
    <t>大同大学</t>
  </si>
  <si>
    <t>305017</t>
  </si>
  <si>
    <t>中部大学</t>
  </si>
  <si>
    <t>305018</t>
  </si>
  <si>
    <t>名古屋学院大学</t>
  </si>
  <si>
    <t>305019</t>
  </si>
  <si>
    <t>名古屋女子大学</t>
  </si>
  <si>
    <t>305020</t>
  </si>
  <si>
    <t>愛知学泉大学</t>
  </si>
  <si>
    <t>305021</t>
  </si>
  <si>
    <t>金沢星稜大学</t>
  </si>
  <si>
    <t>305022</t>
  </si>
  <si>
    <t>岐阜協立大学</t>
  </si>
  <si>
    <t>305023</t>
  </si>
  <si>
    <t>岐阜女子大学</t>
  </si>
  <si>
    <t>305024</t>
  </si>
  <si>
    <t>藤田医科大学</t>
  </si>
  <si>
    <t>305025</t>
  </si>
  <si>
    <t>名古屋芸術大学</t>
  </si>
  <si>
    <t>305026</t>
  </si>
  <si>
    <t>朝日大学</t>
  </si>
  <si>
    <t>305027</t>
  </si>
  <si>
    <t>愛知医科大学</t>
  </si>
  <si>
    <t>305028</t>
  </si>
  <si>
    <t>金沢医科大学</t>
  </si>
  <si>
    <t>305029</t>
  </si>
  <si>
    <t>岐阜聖徳学園大学</t>
  </si>
  <si>
    <t>305030</t>
  </si>
  <si>
    <t>北陸大学</t>
  </si>
  <si>
    <t>305031</t>
  </si>
  <si>
    <t>愛知淑徳大学</t>
  </si>
  <si>
    <t>305032</t>
  </si>
  <si>
    <t>名古屋音楽大学</t>
  </si>
  <si>
    <t>305033</t>
  </si>
  <si>
    <t>名古屋経済大学</t>
  </si>
  <si>
    <t>305034</t>
  </si>
  <si>
    <t>常葉大学</t>
  </si>
  <si>
    <t>305035</t>
  </si>
  <si>
    <t>東海学院大学</t>
  </si>
  <si>
    <t>305036</t>
  </si>
  <si>
    <t>豊田工業大学</t>
  </si>
  <si>
    <t>305038</t>
  </si>
  <si>
    <t>金沢学院大学</t>
  </si>
  <si>
    <t>305040</t>
  </si>
  <si>
    <t>名古屋外国語大学</t>
  </si>
  <si>
    <t>305041</t>
  </si>
  <si>
    <t>四日市大学</t>
  </si>
  <si>
    <t>305042</t>
  </si>
  <si>
    <t>高岡法科大学</t>
  </si>
  <si>
    <t>305043</t>
  </si>
  <si>
    <t>富山国際大学</t>
  </si>
  <si>
    <t>305044</t>
  </si>
  <si>
    <t>名古屋造形大学</t>
  </si>
  <si>
    <t>305045</t>
  </si>
  <si>
    <t>静岡理工科大学</t>
  </si>
  <si>
    <t>305046</t>
  </si>
  <si>
    <t>鈴鹿医療科学大学</t>
  </si>
  <si>
    <t>305047</t>
  </si>
  <si>
    <t>聖隷クリストファー大学</t>
  </si>
  <si>
    <t>305048</t>
  </si>
  <si>
    <t>愛知産業大学</t>
  </si>
  <si>
    <t>305049</t>
  </si>
  <si>
    <t>中京学院大学</t>
  </si>
  <si>
    <t>305050</t>
  </si>
  <si>
    <t>愛知みずほ大学</t>
  </si>
  <si>
    <t>305051</t>
  </si>
  <si>
    <t>静岡産業大学</t>
  </si>
  <si>
    <t>305052</t>
  </si>
  <si>
    <t>鈴鹿大学</t>
  </si>
  <si>
    <t>305053</t>
  </si>
  <si>
    <t>東海学園大学</t>
  </si>
  <si>
    <t>305054</t>
  </si>
  <si>
    <t>豊橋創造大学</t>
  </si>
  <si>
    <t>305055</t>
  </si>
  <si>
    <t>中部学院大学</t>
  </si>
  <si>
    <t>305056</t>
  </si>
  <si>
    <t>愛知文教大学</t>
  </si>
  <si>
    <t>305057</t>
  </si>
  <si>
    <t>桜花学園大学</t>
  </si>
  <si>
    <t>305058</t>
  </si>
  <si>
    <t>桐朋学園大学院大学</t>
  </si>
  <si>
    <t>305059</t>
  </si>
  <si>
    <t>名古屋文理大学</t>
  </si>
  <si>
    <t>305060</t>
  </si>
  <si>
    <t>金城大学</t>
  </si>
  <si>
    <t>305063</t>
  </si>
  <si>
    <t>愛知工科大学</t>
  </si>
  <si>
    <t>305064</t>
  </si>
  <si>
    <t>名古屋産業大学</t>
  </si>
  <si>
    <t>305065</t>
  </si>
  <si>
    <t>人間環境大学</t>
  </si>
  <si>
    <t>305066</t>
  </si>
  <si>
    <t>仁愛大学</t>
  </si>
  <si>
    <t>305067</t>
  </si>
  <si>
    <t>愛知東邦大学</t>
  </si>
  <si>
    <t>305068</t>
  </si>
  <si>
    <t>静岡英和学院大学</t>
  </si>
  <si>
    <t>305069</t>
  </si>
  <si>
    <t>星城大学</t>
  </si>
  <si>
    <t>305070</t>
  </si>
  <si>
    <t>名古屋学芸大学</t>
  </si>
  <si>
    <t>305071</t>
  </si>
  <si>
    <t>静岡福祉大学</t>
  </si>
  <si>
    <t>305072</t>
  </si>
  <si>
    <t>浜松学院大学</t>
  </si>
  <si>
    <t>305074</t>
  </si>
  <si>
    <t>日本赤十字豊田看護大学</t>
  </si>
  <si>
    <t>305075</t>
  </si>
  <si>
    <t>光産業創成大学院大学</t>
  </si>
  <si>
    <t>305076</t>
  </si>
  <si>
    <t>岐阜医療科学大学</t>
  </si>
  <si>
    <t>305077</t>
  </si>
  <si>
    <t>四日市看護医療大学</t>
  </si>
  <si>
    <t>305078</t>
  </si>
  <si>
    <t>北陸学院大学</t>
  </si>
  <si>
    <t>305079</t>
  </si>
  <si>
    <t>修文大学</t>
  </si>
  <si>
    <t>305080</t>
  </si>
  <si>
    <t>岡崎女子大学</t>
  </si>
  <si>
    <t>305081</t>
  </si>
  <si>
    <t>一宮研伸大学</t>
  </si>
  <si>
    <t>305082</t>
  </si>
  <si>
    <t>福井医療大学</t>
  </si>
  <si>
    <t>305083</t>
  </si>
  <si>
    <t>岐阜保健大学</t>
  </si>
  <si>
    <t>305084</t>
  </si>
  <si>
    <t>名古屋柳城女子大学</t>
  </si>
  <si>
    <t>305085</t>
  </si>
  <si>
    <t>かなざわ食マネジメント専門職大学</t>
  </si>
  <si>
    <t>305086</t>
  </si>
  <si>
    <t>名古屋国際工科専門職大学</t>
  </si>
  <si>
    <t>306001</t>
  </si>
  <si>
    <t>大谷大学</t>
  </si>
  <si>
    <t>306002</t>
  </si>
  <si>
    <t>京都外国語大学</t>
  </si>
  <si>
    <t>306003</t>
  </si>
  <si>
    <t>京都女子大学</t>
  </si>
  <si>
    <t>306004</t>
  </si>
  <si>
    <t>京都薬科大学</t>
  </si>
  <si>
    <t>306005</t>
  </si>
  <si>
    <t>種智院大学</t>
  </si>
  <si>
    <t>306006</t>
  </si>
  <si>
    <t>同志社大学</t>
  </si>
  <si>
    <t>306007</t>
  </si>
  <si>
    <t>同志社女子大学</t>
  </si>
  <si>
    <t>306008</t>
  </si>
  <si>
    <t>京都ノートルダム女子大学</t>
  </si>
  <si>
    <t>306009</t>
  </si>
  <si>
    <t>花園大学</t>
  </si>
  <si>
    <t>306010</t>
  </si>
  <si>
    <t>佛教大学</t>
  </si>
  <si>
    <t>306011</t>
  </si>
  <si>
    <t>立命館大学</t>
  </si>
  <si>
    <t>306012</t>
  </si>
  <si>
    <t>龍谷大学</t>
  </si>
  <si>
    <t>306014</t>
  </si>
  <si>
    <t>大阪音楽大学</t>
  </si>
  <si>
    <t>306015</t>
  </si>
  <si>
    <t>大阪学院大学</t>
  </si>
  <si>
    <t>306016</t>
  </si>
  <si>
    <t>大阪経済大学</t>
  </si>
  <si>
    <t>306017</t>
  </si>
  <si>
    <t>大阪工業大学</t>
  </si>
  <si>
    <t>306018</t>
  </si>
  <si>
    <t>大阪歯科大学</t>
  </si>
  <si>
    <t>306019</t>
  </si>
  <si>
    <t>大阪樟蔭女子大学</t>
  </si>
  <si>
    <t>306020</t>
  </si>
  <si>
    <t>大阪商業大学</t>
  </si>
  <si>
    <t>306021</t>
  </si>
  <si>
    <t>大阪電気通信大学</t>
  </si>
  <si>
    <t>306023</t>
  </si>
  <si>
    <t>関西大学</t>
  </si>
  <si>
    <t>306024</t>
  </si>
  <si>
    <t>関西医科大学</t>
  </si>
  <si>
    <t>306025</t>
  </si>
  <si>
    <t>近畿大学</t>
  </si>
  <si>
    <t>306026</t>
  </si>
  <si>
    <t>相愛大学</t>
  </si>
  <si>
    <t>306027</t>
  </si>
  <si>
    <t>桃山学院大学</t>
  </si>
  <si>
    <t>306029</t>
  </si>
  <si>
    <t>関西学院大学</t>
  </si>
  <si>
    <t>306030</t>
  </si>
  <si>
    <t>甲南大学</t>
  </si>
  <si>
    <t>306031</t>
  </si>
  <si>
    <t>神戸女学院大学</t>
  </si>
  <si>
    <t>306032</t>
  </si>
  <si>
    <t>神戸薬科大学</t>
  </si>
  <si>
    <t>306033</t>
  </si>
  <si>
    <t>武庫川女子大学</t>
  </si>
  <si>
    <t>306034</t>
  </si>
  <si>
    <t>天理大学</t>
  </si>
  <si>
    <t>306035</t>
  </si>
  <si>
    <t>高野山大学</t>
  </si>
  <si>
    <t>306036</t>
  </si>
  <si>
    <t>京都光華女子大学</t>
  </si>
  <si>
    <t>306037</t>
  </si>
  <si>
    <t>京都産業大学</t>
  </si>
  <si>
    <t>306038</t>
  </si>
  <si>
    <t>大阪芸術大学</t>
  </si>
  <si>
    <t>306039</t>
  </si>
  <si>
    <t>梅花女子大学</t>
  </si>
  <si>
    <t>306040</t>
  </si>
  <si>
    <t>大阪産業大学</t>
  </si>
  <si>
    <t>306041</t>
  </si>
  <si>
    <t>大阪体育大学</t>
  </si>
  <si>
    <t>306043</t>
  </si>
  <si>
    <t>阪南大学</t>
  </si>
  <si>
    <t>306044</t>
  </si>
  <si>
    <t>芦屋大学</t>
  </si>
  <si>
    <t>306045</t>
  </si>
  <si>
    <t>甲南女子大学</t>
  </si>
  <si>
    <t>306047</t>
  </si>
  <si>
    <t>神戸海星女子学院大学</t>
  </si>
  <si>
    <t>306048</t>
  </si>
  <si>
    <t>帝塚山大学</t>
  </si>
  <si>
    <t>306049</t>
  </si>
  <si>
    <t>追手門学院大学</t>
  </si>
  <si>
    <t>306050</t>
  </si>
  <si>
    <t>大阪大谷大学</t>
  </si>
  <si>
    <t>306051</t>
  </si>
  <si>
    <t>関西外国語大学</t>
  </si>
  <si>
    <t>306052</t>
  </si>
  <si>
    <t>帝塚山学院大学</t>
  </si>
  <si>
    <t>306053</t>
  </si>
  <si>
    <t>大手前大学</t>
  </si>
  <si>
    <t>306054</t>
  </si>
  <si>
    <t>神戸女子大学</t>
  </si>
  <si>
    <t>306055</t>
  </si>
  <si>
    <t>神戸学院大学</t>
  </si>
  <si>
    <t>306056</t>
  </si>
  <si>
    <t>神戸松蔭女子学院大学</t>
  </si>
  <si>
    <t>306057</t>
  </si>
  <si>
    <t>神戸親和女子大学</t>
  </si>
  <si>
    <t>306058</t>
  </si>
  <si>
    <t>園田学園女子大学</t>
  </si>
  <si>
    <t>306059</t>
  </si>
  <si>
    <t>京都橘大学</t>
  </si>
  <si>
    <t>306060</t>
  </si>
  <si>
    <t>四天王寺大学</t>
  </si>
  <si>
    <t>306061</t>
  </si>
  <si>
    <t>甲子園大学</t>
  </si>
  <si>
    <t>306062</t>
  </si>
  <si>
    <t>神戸国際大学</t>
  </si>
  <si>
    <t>306063</t>
  </si>
  <si>
    <t>京都先端科学大学</t>
  </si>
  <si>
    <t>306064</t>
  </si>
  <si>
    <t>奈良大学</t>
  </si>
  <si>
    <t>306065</t>
  </si>
  <si>
    <t>大阪経済法科大学</t>
  </si>
  <si>
    <t>306066</t>
  </si>
  <si>
    <t>兵庫医科大学</t>
  </si>
  <si>
    <t>306067</t>
  </si>
  <si>
    <t>摂南大学</t>
  </si>
  <si>
    <t>306068</t>
  </si>
  <si>
    <t>京都精華大学</t>
  </si>
  <si>
    <t>306069</t>
  </si>
  <si>
    <t>明治国際医療大学</t>
  </si>
  <si>
    <t>306070</t>
  </si>
  <si>
    <t>奈良学園大学</t>
  </si>
  <si>
    <t>306071</t>
  </si>
  <si>
    <t>宝塚大学</t>
  </si>
  <si>
    <t>306072</t>
  </si>
  <si>
    <t>姫路獨協大学</t>
  </si>
  <si>
    <t>306073</t>
  </si>
  <si>
    <t>大阪国際大学</t>
  </si>
  <si>
    <t>306074</t>
  </si>
  <si>
    <t>流通科学大学</t>
  </si>
  <si>
    <t>306075</t>
  </si>
  <si>
    <t>神戸芸術工科大学</t>
  </si>
  <si>
    <t>306076</t>
  </si>
  <si>
    <t>京都芸術大学</t>
  </si>
  <si>
    <t>306077</t>
  </si>
  <si>
    <t>成安造形大学</t>
  </si>
  <si>
    <t>306078</t>
  </si>
  <si>
    <t>兵庫大学</t>
  </si>
  <si>
    <t>306079</t>
  </si>
  <si>
    <t>京都文教大学</t>
  </si>
  <si>
    <t>306080</t>
  </si>
  <si>
    <t>桃山学院教育大学</t>
  </si>
  <si>
    <t>306081</t>
  </si>
  <si>
    <t>関西福祉科学大学</t>
  </si>
  <si>
    <t>306082</t>
  </si>
  <si>
    <t>関西福祉大学</t>
  </si>
  <si>
    <t>306083</t>
  </si>
  <si>
    <t>太成学院大学</t>
  </si>
  <si>
    <t>306084</t>
  </si>
  <si>
    <t>関西国際大学</t>
  </si>
  <si>
    <t>306085</t>
  </si>
  <si>
    <t>常磐会学園大学</t>
  </si>
  <si>
    <t>306087</t>
  </si>
  <si>
    <t>平安女学院大学</t>
  </si>
  <si>
    <t>306089</t>
  </si>
  <si>
    <t>大阪観光大学</t>
  </si>
  <si>
    <t>306090</t>
  </si>
  <si>
    <t>306091</t>
  </si>
  <si>
    <t>嵯峨美術大学</t>
  </si>
  <si>
    <t>306092</t>
  </si>
  <si>
    <t>大阪人間科学大学</t>
  </si>
  <si>
    <t>306093</t>
  </si>
  <si>
    <t>羽衣国際大学</t>
  </si>
  <si>
    <t>306094</t>
  </si>
  <si>
    <t>聖泉大学</t>
  </si>
  <si>
    <t>306095</t>
  </si>
  <si>
    <t>長浜バイオ大学</t>
  </si>
  <si>
    <t>306096</t>
  </si>
  <si>
    <t>びわこ成蹊スポーツ大学</t>
  </si>
  <si>
    <t>306097</t>
  </si>
  <si>
    <t>大阪成蹊大学</t>
  </si>
  <si>
    <t>306098</t>
  </si>
  <si>
    <t>関西医療大学</t>
  </si>
  <si>
    <t>306099</t>
  </si>
  <si>
    <t>千里金蘭大学</t>
  </si>
  <si>
    <t>306100</t>
  </si>
  <si>
    <t>東大阪大学</t>
  </si>
  <si>
    <t>306101</t>
  </si>
  <si>
    <t>畿央大学</t>
  </si>
  <si>
    <t>306102</t>
  </si>
  <si>
    <t>大阪女学院大学</t>
  </si>
  <si>
    <t>306103</t>
  </si>
  <si>
    <t>藍野大学</t>
  </si>
  <si>
    <t>306104</t>
  </si>
  <si>
    <t>京都情報大学院大学</t>
  </si>
  <si>
    <t>306105</t>
  </si>
  <si>
    <t>大阪青山大学</t>
  </si>
  <si>
    <t>306106</t>
  </si>
  <si>
    <t>四條畷学園大学</t>
  </si>
  <si>
    <t>306108</t>
  </si>
  <si>
    <t>神戸情報大学院大学</t>
  </si>
  <si>
    <t>306109</t>
  </si>
  <si>
    <t>大阪河﨑リハビリテーション大学</t>
  </si>
  <si>
    <t>306110</t>
  </si>
  <si>
    <t>大阪総合保育大学</t>
  </si>
  <si>
    <t>306111</t>
  </si>
  <si>
    <t>関西看護医療大学</t>
  </si>
  <si>
    <t>306113</t>
  </si>
  <si>
    <t>京都医療科学大学</t>
  </si>
  <si>
    <t>306114</t>
  </si>
  <si>
    <t>森ノ宮医療大学</t>
  </si>
  <si>
    <t>306116</t>
  </si>
  <si>
    <t>兵庫医療大学</t>
  </si>
  <si>
    <t>306117</t>
  </si>
  <si>
    <t>姫路大学</t>
  </si>
  <si>
    <t>306118</t>
  </si>
  <si>
    <t>神戸常盤大学</t>
  </si>
  <si>
    <t>306119</t>
  </si>
  <si>
    <t>びわこ学院大学</t>
  </si>
  <si>
    <t>306120</t>
  </si>
  <si>
    <t>大阪保健医療大学</t>
  </si>
  <si>
    <t>306121</t>
  </si>
  <si>
    <t>京都華頂大学</t>
  </si>
  <si>
    <t>306122</t>
  </si>
  <si>
    <t>大阪物療大学</t>
  </si>
  <si>
    <t>306123</t>
  </si>
  <si>
    <t>宝塚医療大学</t>
  </si>
  <si>
    <t>306124</t>
  </si>
  <si>
    <t>306125</t>
  </si>
  <si>
    <t>京都美術工芸大学</t>
  </si>
  <si>
    <t>306126</t>
  </si>
  <si>
    <t>大阪行岡医療大学</t>
  </si>
  <si>
    <t>306127</t>
  </si>
  <si>
    <t>天理医療大学</t>
  </si>
  <si>
    <t>306128</t>
  </si>
  <si>
    <t>京都看護大学</t>
  </si>
  <si>
    <t>306129</t>
  </si>
  <si>
    <t>大和大学</t>
  </si>
  <si>
    <t>306130</t>
  </si>
  <si>
    <t>和歌山信愛大学</t>
  </si>
  <si>
    <t>306131</t>
  </si>
  <si>
    <t>びわこリハビリテーション専門職大学</t>
  </si>
  <si>
    <t>306132</t>
  </si>
  <si>
    <t>大阪国際工科専門職大学</t>
  </si>
  <si>
    <t>306133</t>
  </si>
  <si>
    <t>和歌山リハビリテーション専門職大学</t>
  </si>
  <si>
    <t>307001</t>
  </si>
  <si>
    <t>ノートルダム清心女子大学</t>
  </si>
  <si>
    <t>307002</t>
  </si>
  <si>
    <t>エリザベト音楽大学</t>
  </si>
  <si>
    <t>307003</t>
  </si>
  <si>
    <t>広島工業大学</t>
  </si>
  <si>
    <t>307004</t>
  </si>
  <si>
    <t>広島修道大学</t>
  </si>
  <si>
    <t>307005</t>
  </si>
  <si>
    <t>広島女学院大学</t>
  </si>
  <si>
    <t>307006</t>
  </si>
  <si>
    <t>岡山理科大学</t>
  </si>
  <si>
    <t>307007</t>
  </si>
  <si>
    <t>岡山商科大学</t>
  </si>
  <si>
    <t>307008</t>
  </si>
  <si>
    <t>くらしき作陽大学</t>
  </si>
  <si>
    <t>307009</t>
  </si>
  <si>
    <t>広島文教大学</t>
  </si>
  <si>
    <t>307010</t>
  </si>
  <si>
    <t>安田女子大学</t>
  </si>
  <si>
    <t>307011</t>
  </si>
  <si>
    <t>美作大学</t>
  </si>
  <si>
    <t>307012</t>
  </si>
  <si>
    <t>広島経済大学</t>
  </si>
  <si>
    <t>307013</t>
  </si>
  <si>
    <t>広島国際学院大学</t>
  </si>
  <si>
    <t>307014</t>
  </si>
  <si>
    <t>梅光学院大学</t>
  </si>
  <si>
    <t>307015</t>
  </si>
  <si>
    <t>川崎医科大学</t>
  </si>
  <si>
    <t>307016</t>
  </si>
  <si>
    <t>307017</t>
  </si>
  <si>
    <t>東亜大学</t>
  </si>
  <si>
    <t>307018</t>
  </si>
  <si>
    <t>福山大学</t>
  </si>
  <si>
    <t>307019</t>
  </si>
  <si>
    <t>就実大学</t>
  </si>
  <si>
    <t>307020</t>
  </si>
  <si>
    <t>吉備国際大学</t>
  </si>
  <si>
    <t>307021</t>
  </si>
  <si>
    <t>川崎医療福祉大学</t>
  </si>
  <si>
    <t>307022</t>
  </si>
  <si>
    <t>山陽学園大学</t>
  </si>
  <si>
    <t>307023</t>
  </si>
  <si>
    <t>比治山大学</t>
  </si>
  <si>
    <t>307024</t>
  </si>
  <si>
    <t>福山平成大学</t>
  </si>
  <si>
    <t>307025</t>
  </si>
  <si>
    <t>倉敷芸術科学大学</t>
  </si>
  <si>
    <t>307026</t>
  </si>
  <si>
    <t>広島文化学園大学</t>
  </si>
  <si>
    <t>307028</t>
  </si>
  <si>
    <t>広島国際大学</t>
  </si>
  <si>
    <t>307029</t>
  </si>
  <si>
    <t>至誠館大学</t>
  </si>
  <si>
    <t>307030</t>
  </si>
  <si>
    <t>日本赤十字広島看護大学</t>
  </si>
  <si>
    <t>307033</t>
  </si>
  <si>
    <t>岡山学院大学</t>
  </si>
  <si>
    <t>307034</t>
  </si>
  <si>
    <t>中国学園大学</t>
  </si>
  <si>
    <t>307035</t>
  </si>
  <si>
    <t>宇部フロンティア大学</t>
  </si>
  <si>
    <t>307036</t>
  </si>
  <si>
    <t>環太平洋大学</t>
  </si>
  <si>
    <t>307037</t>
  </si>
  <si>
    <t>山口学芸大学</t>
  </si>
  <si>
    <t>307038</t>
  </si>
  <si>
    <t>広島都市学園大学</t>
  </si>
  <si>
    <t>307039</t>
  </si>
  <si>
    <t>鳥取看護大学</t>
  </si>
  <si>
    <t>307040</t>
  </si>
  <si>
    <t>岡山医療専門職大学</t>
  </si>
  <si>
    <t>308001</t>
  </si>
  <si>
    <t>四国学院大学</t>
  </si>
  <si>
    <t>308002</t>
  </si>
  <si>
    <t>松山大学</t>
  </si>
  <si>
    <t>308003</t>
  </si>
  <si>
    <t>四国大学</t>
  </si>
  <si>
    <t>308004</t>
  </si>
  <si>
    <t>徳島文理大学</t>
  </si>
  <si>
    <t>308005</t>
  </si>
  <si>
    <t>聖カタリナ大学</t>
  </si>
  <si>
    <t>308006</t>
  </si>
  <si>
    <t>松山東雲女子大学</t>
  </si>
  <si>
    <t>308007</t>
  </si>
  <si>
    <t>高松大学</t>
  </si>
  <si>
    <t>308009</t>
  </si>
  <si>
    <t>高知リハビリテーション専門職大学</t>
  </si>
  <si>
    <t>308010</t>
  </si>
  <si>
    <t>高知学園大学</t>
  </si>
  <si>
    <t>309001</t>
  </si>
  <si>
    <t>九州産業大学</t>
  </si>
  <si>
    <t>309002</t>
  </si>
  <si>
    <t>九州女子大学</t>
  </si>
  <si>
    <t>309003</t>
  </si>
  <si>
    <t>久留米大学</t>
  </si>
  <si>
    <t>309004</t>
  </si>
  <si>
    <t>西南学院大学</t>
  </si>
  <si>
    <t>309005</t>
  </si>
  <si>
    <t>第一薬科大学</t>
  </si>
  <si>
    <t>309006</t>
  </si>
  <si>
    <t>福岡大学</t>
  </si>
  <si>
    <t>309007</t>
  </si>
  <si>
    <t>福岡工業大学</t>
  </si>
  <si>
    <t>309008</t>
  </si>
  <si>
    <t>九州国際大学</t>
  </si>
  <si>
    <t>309009</t>
  </si>
  <si>
    <t>熊本学園大学</t>
  </si>
  <si>
    <t>309010</t>
  </si>
  <si>
    <t>別府大学</t>
  </si>
  <si>
    <t>309011</t>
  </si>
  <si>
    <t>鹿児島国際大学</t>
  </si>
  <si>
    <t>309012</t>
  </si>
  <si>
    <t>九州共立大学</t>
  </si>
  <si>
    <t>309013</t>
  </si>
  <si>
    <t>中村学園大学</t>
  </si>
  <si>
    <t>309014</t>
  </si>
  <si>
    <t>長崎総合科学大学</t>
  </si>
  <si>
    <t>309016</t>
  </si>
  <si>
    <t>西日本工業大学</t>
  </si>
  <si>
    <t>309017</t>
  </si>
  <si>
    <t>崇城大学</t>
  </si>
  <si>
    <t>309018</t>
  </si>
  <si>
    <t>日本文理大学</t>
  </si>
  <si>
    <t>309019</t>
  </si>
  <si>
    <t>南九州大学</t>
  </si>
  <si>
    <t>309020</t>
  </si>
  <si>
    <t>日本経済大学</t>
  </si>
  <si>
    <t>309021</t>
  </si>
  <si>
    <t>西九州大学</t>
  </si>
  <si>
    <t>309022</t>
  </si>
  <si>
    <t>309023</t>
  </si>
  <si>
    <t>沖縄大学</t>
  </si>
  <si>
    <t>309024</t>
  </si>
  <si>
    <t>沖縄国際大学</t>
  </si>
  <si>
    <t>309026</t>
  </si>
  <si>
    <t>福岡歯科大学</t>
  </si>
  <si>
    <t>309027</t>
  </si>
  <si>
    <t>尚絅大学</t>
  </si>
  <si>
    <t>309028</t>
  </si>
  <si>
    <t>久留米工業大学</t>
  </si>
  <si>
    <t>309029</t>
  </si>
  <si>
    <t>産業医科大学</t>
  </si>
  <si>
    <t>309030</t>
  </si>
  <si>
    <t>志學館大学</t>
  </si>
  <si>
    <t>309031</t>
  </si>
  <si>
    <t>活水女子大学</t>
  </si>
  <si>
    <t>309032</t>
  </si>
  <si>
    <t>宮崎産業経営大学</t>
  </si>
  <si>
    <t>309033</t>
  </si>
  <si>
    <t>筑紫女学園大学</t>
  </si>
  <si>
    <t>309034</t>
  </si>
  <si>
    <t>福岡女学院大学</t>
  </si>
  <si>
    <t>309035</t>
  </si>
  <si>
    <t>西南女学院大学</t>
  </si>
  <si>
    <t>309036</t>
  </si>
  <si>
    <t>長崎純心大学</t>
  </si>
  <si>
    <t>309037</t>
  </si>
  <si>
    <t>宮崎国際大学</t>
  </si>
  <si>
    <t>309038</t>
  </si>
  <si>
    <t>鹿児島純心女子大学</t>
  </si>
  <si>
    <t>309040</t>
  </si>
  <si>
    <t>九州ルーテル学院大学</t>
  </si>
  <si>
    <t>309041</t>
  </si>
  <si>
    <t>九州情報大学</t>
  </si>
  <si>
    <t>309043</t>
  </si>
  <si>
    <t>九州看護福祉大学</t>
  </si>
  <si>
    <t>309044</t>
  </si>
  <si>
    <t>九州保健福祉大学</t>
  </si>
  <si>
    <t>309045</t>
  </si>
  <si>
    <t>長崎国際大学</t>
  </si>
  <si>
    <t>309046</t>
  </si>
  <si>
    <t>立命館アジア太平洋大学</t>
  </si>
  <si>
    <t>309047</t>
  </si>
  <si>
    <t>九州栄養福祉大学</t>
  </si>
  <si>
    <t>309048</t>
  </si>
  <si>
    <t>日本赤十字九州国際看護大学</t>
  </si>
  <si>
    <t>309049</t>
  </si>
  <si>
    <t>長崎外国語大学</t>
  </si>
  <si>
    <t>309050</t>
  </si>
  <si>
    <t>平成音楽大学</t>
  </si>
  <si>
    <t>309052</t>
  </si>
  <si>
    <t>309053</t>
  </si>
  <si>
    <t>熊本保健科学大学</t>
  </si>
  <si>
    <t>309054</t>
  </si>
  <si>
    <t>沖縄キリスト教学院大学</t>
  </si>
  <si>
    <t>309055</t>
  </si>
  <si>
    <t>聖マリア学院大学</t>
  </si>
  <si>
    <t>309056</t>
  </si>
  <si>
    <t>福岡女学院看護大学</t>
  </si>
  <si>
    <t>309057</t>
  </si>
  <si>
    <t>保健医療経営大学</t>
  </si>
  <si>
    <t>309058</t>
  </si>
  <si>
    <t>純真学園大学</t>
  </si>
  <si>
    <t>309060</t>
  </si>
  <si>
    <t>沖縄科学技術大学院大学</t>
  </si>
  <si>
    <t>309061</t>
  </si>
  <si>
    <t>福岡看護大学</t>
  </si>
  <si>
    <t>309062</t>
  </si>
  <si>
    <t>福岡国際医療福祉大学</t>
  </si>
  <si>
    <t>502001</t>
  </si>
  <si>
    <t>岩手県立大学盛岡短期大学部</t>
  </si>
  <si>
    <t>短大</t>
  </si>
  <si>
    <t>502003</t>
  </si>
  <si>
    <t>山形県立米沢女子短期大学</t>
  </si>
  <si>
    <t>502004</t>
  </si>
  <si>
    <t>会津大学短期大学部</t>
  </si>
  <si>
    <t>502006</t>
  </si>
  <si>
    <t>岩手県立大学宮古短期大学部</t>
  </si>
  <si>
    <t>503003</t>
  </si>
  <si>
    <t>大月短期大学</t>
  </si>
  <si>
    <t>503014</t>
  </si>
  <si>
    <t>川崎市立看護短期大学</t>
  </si>
  <si>
    <t>505002</t>
  </si>
  <si>
    <t>岐阜市立女子短期大学</t>
  </si>
  <si>
    <t>505007</t>
  </si>
  <si>
    <t>三重短期大学</t>
  </si>
  <si>
    <t>505012</t>
  </si>
  <si>
    <t>静岡県立大学短期大学部</t>
  </si>
  <si>
    <t>505016</t>
  </si>
  <si>
    <t>静岡県立農林環境専門職大学短期大学部</t>
  </si>
  <si>
    <t>507008</t>
  </si>
  <si>
    <t>倉敷市立短期大学</t>
  </si>
  <si>
    <t>507014</t>
  </si>
  <si>
    <t>島根県立大学短期大学部</t>
  </si>
  <si>
    <t>509002</t>
  </si>
  <si>
    <t>大分県立芸術文化短期大学</t>
  </si>
  <si>
    <t>509003</t>
  </si>
  <si>
    <t>鹿児島県立短期大学</t>
  </si>
  <si>
    <t>601001</t>
  </si>
  <si>
    <t>帯広大谷短期大学</t>
  </si>
  <si>
    <t>601003</t>
  </si>
  <si>
    <t>札幌大谷大学短期大学部</t>
  </si>
  <si>
    <t>601005</t>
  </si>
  <si>
    <t>函館短期大学</t>
  </si>
  <si>
    <t>601006</t>
  </si>
  <si>
    <t>函館大谷短期大学</t>
  </si>
  <si>
    <t>601008</t>
  </si>
  <si>
    <t>北星学園大学短期大学部</t>
  </si>
  <si>
    <t>601011</t>
  </si>
  <si>
    <t>北海道科学大学短期大学部</t>
  </si>
  <si>
    <t>601012</t>
  </si>
  <si>
    <t>北翔大学短期大学部</t>
  </si>
  <si>
    <t>601014</t>
  </si>
  <si>
    <t>旭川大学短期大学部</t>
  </si>
  <si>
    <t>601015</t>
  </si>
  <si>
    <t>釧路短期大学</t>
  </si>
  <si>
    <t>601019</t>
  </si>
  <si>
    <t>拓殖大学北海道短期大学</t>
  </si>
  <si>
    <t>601021</t>
  </si>
  <si>
    <t>光塩学園女子短期大学</t>
  </si>
  <si>
    <t>601022</t>
  </si>
  <si>
    <t>北海道武蔵女子短期大学</t>
  </si>
  <si>
    <t>601024</t>
  </si>
  <si>
    <t>札幌大学女子短期大学部</t>
  </si>
  <si>
    <t>601026</t>
  </si>
  <si>
    <t>札幌国際大学短期大学部</t>
  </si>
  <si>
    <t>601029</t>
  </si>
  <si>
    <t>國學院大學北海道短期大学部</t>
  </si>
  <si>
    <t>602002</t>
  </si>
  <si>
    <t>青森明の星短期大学</t>
  </si>
  <si>
    <t>602003</t>
  </si>
  <si>
    <t>602005</t>
  </si>
  <si>
    <t>修紅短期大学</t>
  </si>
  <si>
    <t>602007</t>
  </si>
  <si>
    <t>聖和学園短期大学</t>
  </si>
  <si>
    <t>602008</t>
  </si>
  <si>
    <t>東北生活文化大学短期大学部</t>
  </si>
  <si>
    <t>602010</t>
  </si>
  <si>
    <t>秋田栄養短期大学</t>
  </si>
  <si>
    <t>602011</t>
  </si>
  <si>
    <t>聖霊女子短期大学</t>
  </si>
  <si>
    <t>602012</t>
  </si>
  <si>
    <t>郡山女子大学短期大学部</t>
  </si>
  <si>
    <t>602013</t>
  </si>
  <si>
    <t>桜の聖母短期大学</t>
  </si>
  <si>
    <t>602014</t>
  </si>
  <si>
    <t>盛岡大学短期大学部</t>
  </si>
  <si>
    <t>602016</t>
  </si>
  <si>
    <t>聖園学園短期大学</t>
  </si>
  <si>
    <t>602018</t>
  </si>
  <si>
    <t>東北文教大学短期大学部</t>
  </si>
  <si>
    <t>602019</t>
  </si>
  <si>
    <t>いわき短期大学</t>
  </si>
  <si>
    <t>602020</t>
  </si>
  <si>
    <t>福島学院大学短期大学部</t>
  </si>
  <si>
    <t>602021</t>
  </si>
  <si>
    <t>宮城誠真短期大学</t>
  </si>
  <si>
    <t>602022</t>
  </si>
  <si>
    <t>青森中央短期大学</t>
  </si>
  <si>
    <t>602024</t>
  </si>
  <si>
    <t>八戸学院大学短期大学部</t>
  </si>
  <si>
    <t>602025</t>
  </si>
  <si>
    <t>羽陽学園短期大学</t>
  </si>
  <si>
    <t>602029</t>
  </si>
  <si>
    <t>日本赤十字秋田短期大学</t>
  </si>
  <si>
    <t>602030</t>
  </si>
  <si>
    <t>弘前医療福祉大学短期大学部</t>
  </si>
  <si>
    <t>602031</t>
  </si>
  <si>
    <t>仙台青葉学院短期大学</t>
  </si>
  <si>
    <t>602032</t>
  </si>
  <si>
    <t>仙台赤門短期大学</t>
  </si>
  <si>
    <t>603003</t>
  </si>
  <si>
    <t>桐生大学短期大学部</t>
  </si>
  <si>
    <t>603004</t>
  </si>
  <si>
    <t>昭和学院短期大学</t>
  </si>
  <si>
    <t>603006</t>
  </si>
  <si>
    <t>千葉敬愛短期大学</t>
  </si>
  <si>
    <t>603009</t>
  </si>
  <si>
    <t>小田原短期大学</t>
  </si>
  <si>
    <t>603012</t>
  </si>
  <si>
    <t>鎌倉女子大学短期大学部</t>
  </si>
  <si>
    <t>603013</t>
  </si>
  <si>
    <t>相模女子大学短期大学部</t>
  </si>
  <si>
    <t>603014</t>
  </si>
  <si>
    <t>洗足こども短期大学</t>
  </si>
  <si>
    <t>603015</t>
  </si>
  <si>
    <t>鶴見大学短期大学部</t>
  </si>
  <si>
    <t>603016</t>
  </si>
  <si>
    <t>神奈川歯科大学短期大学部</t>
  </si>
  <si>
    <t>603021</t>
  </si>
  <si>
    <t>山梨学院短期大学</t>
  </si>
  <si>
    <t>603022</t>
  </si>
  <si>
    <t>松本大学松商短期大学部</t>
  </si>
  <si>
    <t>603025</t>
  </si>
  <si>
    <t>共愛学園前橋国際大学短期大学部</t>
  </si>
  <si>
    <t>603026</t>
  </si>
  <si>
    <t>聖徳大学短期大学部</t>
  </si>
  <si>
    <t>603028</t>
  </si>
  <si>
    <t>新潟青陵大学短期大学部</t>
  </si>
  <si>
    <t>603029</t>
  </si>
  <si>
    <t>つくば国際短期大学</t>
  </si>
  <si>
    <t>603030</t>
  </si>
  <si>
    <t>常磐短期大学</t>
  </si>
  <si>
    <t>603031</t>
  </si>
  <si>
    <t>國學院大學栃木短期大学</t>
  </si>
  <si>
    <t>603037</t>
  </si>
  <si>
    <t>横浜女子短期大学</t>
  </si>
  <si>
    <t>603039</t>
  </si>
  <si>
    <t>茨城女子短期大学</t>
  </si>
  <si>
    <t>603040</t>
  </si>
  <si>
    <t>宇都宮短期大学</t>
  </si>
  <si>
    <t>603041</t>
  </si>
  <si>
    <t>作新学院大学女子短期大学部</t>
  </si>
  <si>
    <t>603043</t>
  </si>
  <si>
    <t>清和大学短期大学部</t>
  </si>
  <si>
    <t>603045</t>
  </si>
  <si>
    <t>帝京学園短期大学</t>
  </si>
  <si>
    <t>603046</t>
  </si>
  <si>
    <t>飯田女子短期大学</t>
  </si>
  <si>
    <t>603048</t>
  </si>
  <si>
    <t>長野女子短期大学</t>
  </si>
  <si>
    <t>603049</t>
  </si>
  <si>
    <t>上田女子短期大学</t>
  </si>
  <si>
    <t>603051</t>
  </si>
  <si>
    <t>千葉経済大学短期大学部</t>
  </si>
  <si>
    <t>603052</t>
  </si>
  <si>
    <t>新潟工業短期大学</t>
  </si>
  <si>
    <t>603053</t>
  </si>
  <si>
    <t>新潟中央短期大学</t>
  </si>
  <si>
    <t>603054</t>
  </si>
  <si>
    <t>昭和音楽大学短期大学部</t>
  </si>
  <si>
    <t>603055</t>
  </si>
  <si>
    <t>千葉明徳短期大学</t>
  </si>
  <si>
    <t>603059</t>
  </si>
  <si>
    <t>松本短期大学</t>
  </si>
  <si>
    <t>603060</t>
  </si>
  <si>
    <t>上智大学短期大学部</t>
  </si>
  <si>
    <t>603062</t>
  </si>
  <si>
    <t>湘北短期大学</t>
  </si>
  <si>
    <t>603063</t>
  </si>
  <si>
    <t>東海大学医療技術短期大学</t>
  </si>
  <si>
    <t>603064</t>
  </si>
  <si>
    <t>育英短期大学</t>
  </si>
  <si>
    <t>603065</t>
  </si>
  <si>
    <t>足利短期大学</t>
  </si>
  <si>
    <t>603066</t>
  </si>
  <si>
    <t>秋草学園短期大学</t>
  </si>
  <si>
    <t>603069</t>
  </si>
  <si>
    <t>武蔵野短期大学</t>
  </si>
  <si>
    <t>603070</t>
  </si>
  <si>
    <t>清泉女学院短期大学</t>
  </si>
  <si>
    <t>603073</t>
  </si>
  <si>
    <t>新島学園短期大学</t>
  </si>
  <si>
    <t>603074</t>
  </si>
  <si>
    <t>埼玉純真短期大学</t>
  </si>
  <si>
    <t>603075</t>
  </si>
  <si>
    <t>城西短期大学</t>
  </si>
  <si>
    <t>603076</t>
  </si>
  <si>
    <t>国際学院埼玉短期大学</t>
  </si>
  <si>
    <t>603077</t>
  </si>
  <si>
    <t>信州豊南短期大学</t>
  </si>
  <si>
    <t>603083</t>
  </si>
  <si>
    <t>浦和大学短期大学部</t>
  </si>
  <si>
    <t>603084</t>
  </si>
  <si>
    <t>川口短期大学</t>
  </si>
  <si>
    <t>603086</t>
  </si>
  <si>
    <t>日本歯科大学新潟短期大学</t>
  </si>
  <si>
    <t>603088</t>
  </si>
  <si>
    <t>高崎商科大学短期大学部</t>
  </si>
  <si>
    <t>603090</t>
  </si>
  <si>
    <t>佐久大学信州短期大学部</t>
  </si>
  <si>
    <t>603091</t>
  </si>
  <si>
    <t>宇都宮文星短期大学</t>
  </si>
  <si>
    <t>603093</t>
  </si>
  <si>
    <t>埼玉医科大学短期大学</t>
  </si>
  <si>
    <t>603094</t>
  </si>
  <si>
    <t>埼玉女子短期大学</t>
  </si>
  <si>
    <t>603095</t>
  </si>
  <si>
    <t>山村学園短期大学</t>
  </si>
  <si>
    <t>603098</t>
  </si>
  <si>
    <t>佐野日本大学短期大学</t>
  </si>
  <si>
    <t>603102</t>
  </si>
  <si>
    <t>武蔵丘短期大学</t>
  </si>
  <si>
    <t>603103</t>
  </si>
  <si>
    <t>東京経営短期大学</t>
  </si>
  <si>
    <t>603104</t>
  </si>
  <si>
    <t>群馬医療福祉大学短期大学部</t>
  </si>
  <si>
    <t>603106</t>
  </si>
  <si>
    <t>明倫短期大学</t>
  </si>
  <si>
    <t>603109</t>
  </si>
  <si>
    <t>植草学園短期大学</t>
  </si>
  <si>
    <t>603110</t>
  </si>
  <si>
    <t>東京福祉大学短期大学部</t>
  </si>
  <si>
    <t>603111</t>
  </si>
  <si>
    <t>埼玉東萌短期大学</t>
  </si>
  <si>
    <t>604001</t>
  </si>
  <si>
    <t>愛国学園短期大学</t>
  </si>
  <si>
    <t>604002</t>
  </si>
  <si>
    <t>青山学院女子短期大学</t>
  </si>
  <si>
    <t>604004</t>
  </si>
  <si>
    <t>上野学園大学短期大学部</t>
  </si>
  <si>
    <t>604005</t>
  </si>
  <si>
    <t>大妻女子大学短期大学部</t>
  </si>
  <si>
    <t>604010</t>
  </si>
  <si>
    <t>共立女子短期大学</t>
  </si>
  <si>
    <t>604013</t>
  </si>
  <si>
    <t>国際短期大学</t>
  </si>
  <si>
    <t>604018</t>
  </si>
  <si>
    <t>実践女子大学短期大学部</t>
  </si>
  <si>
    <t>604020</t>
  </si>
  <si>
    <t>淑徳大学短期大学部</t>
  </si>
  <si>
    <t>604022</t>
  </si>
  <si>
    <t>女子栄養大学短期大学部</t>
  </si>
  <si>
    <t>604023</t>
  </si>
  <si>
    <t>女子美術大学短期大学部</t>
  </si>
  <si>
    <t>604024</t>
  </si>
  <si>
    <t>白梅学園短期大学</t>
  </si>
  <si>
    <t>604026</t>
  </si>
  <si>
    <t>杉野服飾大学短期大学部</t>
  </si>
  <si>
    <t>604029</t>
  </si>
  <si>
    <t>星美学園短期大学</t>
  </si>
  <si>
    <t>604034</t>
  </si>
  <si>
    <t>帝京短期大学</t>
  </si>
  <si>
    <t>604035</t>
  </si>
  <si>
    <t>戸板女子短期大学</t>
  </si>
  <si>
    <t>604037</t>
  </si>
  <si>
    <t>東京家政大学短期大学部</t>
  </si>
  <si>
    <t>604039</t>
  </si>
  <si>
    <t>東京交通短期大学</t>
  </si>
  <si>
    <t>604042</t>
  </si>
  <si>
    <t>東京女子体育短期大学</t>
  </si>
  <si>
    <t>604046</t>
  </si>
  <si>
    <t>新渡戸文化短期大学</t>
  </si>
  <si>
    <t>604047</t>
  </si>
  <si>
    <t>東邦音楽短期大学</t>
  </si>
  <si>
    <t>604057</t>
  </si>
  <si>
    <t>日本大学短期大学部</t>
  </si>
  <si>
    <t>604059</t>
  </si>
  <si>
    <t>文化学園大学短期大学部</t>
  </si>
  <si>
    <t>604066</t>
  </si>
  <si>
    <t>目白大学短期大学部</t>
  </si>
  <si>
    <t>604070</t>
  </si>
  <si>
    <t>桐朋学園芸術短期大学</t>
  </si>
  <si>
    <t>604072</t>
  </si>
  <si>
    <t>帝京大学短期大学</t>
  </si>
  <si>
    <t>604073</t>
  </si>
  <si>
    <t>駒沢女子短期大学</t>
  </si>
  <si>
    <t>604075</t>
  </si>
  <si>
    <t>東京成徳短期大学</t>
  </si>
  <si>
    <t>604076</t>
  </si>
  <si>
    <t>和泉短期大学</t>
  </si>
  <si>
    <t>604081</t>
  </si>
  <si>
    <t>東京立正短期大学</t>
  </si>
  <si>
    <t>604085</t>
  </si>
  <si>
    <t>フェリシアこども短期大学</t>
  </si>
  <si>
    <t>604088</t>
  </si>
  <si>
    <t>創価女子短期大学</t>
  </si>
  <si>
    <t>604100</t>
  </si>
  <si>
    <t>山野美容芸術短期大学</t>
  </si>
  <si>
    <t>604102</t>
  </si>
  <si>
    <t>日本歯科大学東京短期大学</t>
  </si>
  <si>
    <t>604103</t>
  </si>
  <si>
    <t>有明教育芸術短期大学</t>
  </si>
  <si>
    <t>604104</t>
  </si>
  <si>
    <t>貞静学園短期大学</t>
  </si>
  <si>
    <t>604105</t>
  </si>
  <si>
    <t>東京歯科大学短期大学</t>
  </si>
  <si>
    <t>604106</t>
  </si>
  <si>
    <t>ヤマザキ動物看護専門職短期大学</t>
  </si>
  <si>
    <t>605001</t>
  </si>
  <si>
    <t>富山短期大学</t>
  </si>
  <si>
    <t>605002</t>
  </si>
  <si>
    <t>金沢学院短期大学</t>
  </si>
  <si>
    <t>605003</t>
  </si>
  <si>
    <t>北陸学院大学短期大学部</t>
  </si>
  <si>
    <t>605006</t>
  </si>
  <si>
    <t>正眼短期大学</t>
  </si>
  <si>
    <t>605007</t>
  </si>
  <si>
    <t>東海学院大学短期大学部</t>
  </si>
  <si>
    <t>605009</t>
  </si>
  <si>
    <t>浜松学院大学短期大学部</t>
  </si>
  <si>
    <t>605010</t>
  </si>
  <si>
    <t>愛知学院大学短期大学部</t>
  </si>
  <si>
    <t>605012</t>
  </si>
  <si>
    <t>愛知大学短期大学部</t>
  </si>
  <si>
    <t>605013</t>
  </si>
  <si>
    <t>愛知学泉短期大学</t>
  </si>
  <si>
    <t>605014</t>
  </si>
  <si>
    <t>修文大学短期大学部</t>
  </si>
  <si>
    <t>605015</t>
  </si>
  <si>
    <t>愛知文教女子短期大学</t>
  </si>
  <si>
    <t>605019</t>
  </si>
  <si>
    <t>至学館大学短期大学部</t>
  </si>
  <si>
    <t>605021</t>
  </si>
  <si>
    <t>名古屋短期大学</t>
  </si>
  <si>
    <t>605023</t>
  </si>
  <si>
    <t>名古屋女子大学短期大学部</t>
  </si>
  <si>
    <t>605026</t>
  </si>
  <si>
    <t>愛知みずほ短期大学</t>
  </si>
  <si>
    <t>605028</t>
  </si>
  <si>
    <t>名古屋文化短期大学</t>
  </si>
  <si>
    <t>605029</t>
  </si>
  <si>
    <t>名古屋柳城短期大学</t>
  </si>
  <si>
    <t>605033</t>
  </si>
  <si>
    <t>仁愛女子短期大学</t>
  </si>
  <si>
    <t>605034</t>
  </si>
  <si>
    <t>岡崎女子短期大学</t>
  </si>
  <si>
    <t>605038</t>
  </si>
  <si>
    <t>名古屋経営短期大学</t>
  </si>
  <si>
    <t>605040</t>
  </si>
  <si>
    <t>岐阜聖徳学園大学短期大学部</t>
  </si>
  <si>
    <t>605041</t>
  </si>
  <si>
    <t>中京学院大学短期大学部</t>
  </si>
  <si>
    <t>605042</t>
  </si>
  <si>
    <t>静岡英和学院大学短期大学部</t>
  </si>
  <si>
    <t>605043</t>
  </si>
  <si>
    <t>常葉大学短期大学部</t>
  </si>
  <si>
    <t>605046</t>
  </si>
  <si>
    <t>名古屋文理大学短期大学部</t>
  </si>
  <si>
    <t>605048</t>
  </si>
  <si>
    <t>鈴鹿大学短期大学部</t>
  </si>
  <si>
    <t>605049</t>
  </si>
  <si>
    <t>高田短期大学</t>
  </si>
  <si>
    <t>605050</t>
  </si>
  <si>
    <t>中部学院大学短期大学部</t>
  </si>
  <si>
    <t>605051</t>
  </si>
  <si>
    <t>中日本自動車短期大学</t>
  </si>
  <si>
    <t>605054</t>
  </si>
  <si>
    <t>大垣女子短期大学</t>
  </si>
  <si>
    <t>605058</t>
  </si>
  <si>
    <t>愛知江南短期大学</t>
  </si>
  <si>
    <t>605059</t>
  </si>
  <si>
    <t>高山自動車短期大学</t>
  </si>
  <si>
    <t>605060</t>
  </si>
  <si>
    <t>金城大学短期大学部</t>
  </si>
  <si>
    <t>605061</t>
  </si>
  <si>
    <t>金沢星稜大学女子短期大学部</t>
  </si>
  <si>
    <t>605065</t>
  </si>
  <si>
    <t>豊橋創造大学短期大学部</t>
  </si>
  <si>
    <t>605068</t>
  </si>
  <si>
    <t>愛知工科大学自動車短期大学</t>
  </si>
  <si>
    <t>605080</t>
  </si>
  <si>
    <t>富山福祉短期大学</t>
  </si>
  <si>
    <t>605084</t>
  </si>
  <si>
    <t>岐阜保健大学短期大学部</t>
  </si>
  <si>
    <t>605085</t>
  </si>
  <si>
    <t>愛知医療学院短期大学</t>
  </si>
  <si>
    <t>605086</t>
  </si>
  <si>
    <t>平成医療短期大学</t>
  </si>
  <si>
    <t>605087</t>
  </si>
  <si>
    <t>ユマニテク短期大学</t>
  </si>
  <si>
    <t>606001</t>
  </si>
  <si>
    <t>池坊短期大学</t>
  </si>
  <si>
    <t>606003</t>
  </si>
  <si>
    <t>華頂短期大学</t>
  </si>
  <si>
    <t>606005</t>
  </si>
  <si>
    <t>京都外国語短期大学</t>
  </si>
  <si>
    <t>606006</t>
  </si>
  <si>
    <t>京都文教短期大学</t>
  </si>
  <si>
    <t>606008</t>
  </si>
  <si>
    <t>京都光華女子大学短期大学部</t>
  </si>
  <si>
    <t>606010</t>
  </si>
  <si>
    <t>京都西山短期大学</t>
  </si>
  <si>
    <t>606011</t>
  </si>
  <si>
    <t>平安女学院大学短期大学部</t>
  </si>
  <si>
    <t>606012</t>
  </si>
  <si>
    <t>龍谷大学短期大学部</t>
  </si>
  <si>
    <t>606013</t>
  </si>
  <si>
    <t>大阪音楽大学短期大学部</t>
  </si>
  <si>
    <t>606014</t>
  </si>
  <si>
    <t>大阪学院大学短期大学部</t>
  </si>
  <si>
    <t>606015</t>
  </si>
  <si>
    <t>大阪キリスト教短期大学</t>
  </si>
  <si>
    <t>606018</t>
  </si>
  <si>
    <t>大阪夕陽丘学園短期大学</t>
  </si>
  <si>
    <t>606019</t>
  </si>
  <si>
    <t>大阪信愛学院短期大学</t>
  </si>
  <si>
    <t>606020</t>
  </si>
  <si>
    <t>大阪成蹊短期大学</t>
  </si>
  <si>
    <t>606023</t>
  </si>
  <si>
    <t>大手前短期大学</t>
  </si>
  <si>
    <t>606024</t>
  </si>
  <si>
    <t>関西外国語大学短期大学部</t>
  </si>
  <si>
    <t>606025</t>
  </si>
  <si>
    <t>近畿大学短期大学部</t>
  </si>
  <si>
    <t>606027</t>
  </si>
  <si>
    <t>四天王寺大学短期大学部</t>
  </si>
  <si>
    <t>606030</t>
  </si>
  <si>
    <t>大阪国際大学短期大学部</t>
  </si>
  <si>
    <t>606032</t>
  </si>
  <si>
    <t>大阪芸術大学短期大学部</t>
  </si>
  <si>
    <t>606038</t>
  </si>
  <si>
    <t>産業技術短期大学</t>
  </si>
  <si>
    <t>606041</t>
  </si>
  <si>
    <t>神戸女子短期大学</t>
  </si>
  <si>
    <t>606045</t>
  </si>
  <si>
    <t>頌栄短期大学</t>
  </si>
  <si>
    <t>606046</t>
  </si>
  <si>
    <t>聖和短期大学</t>
  </si>
  <si>
    <t>606047</t>
  </si>
  <si>
    <t>園田学園女子大学短期大学部</t>
  </si>
  <si>
    <t>606048</t>
  </si>
  <si>
    <t>東洋食品工業短期大学</t>
  </si>
  <si>
    <t>606049</t>
  </si>
  <si>
    <t>湊川短期大学</t>
  </si>
  <si>
    <t>606050</t>
  </si>
  <si>
    <t>武庫川女子大学短期大学部</t>
  </si>
  <si>
    <t>606051</t>
  </si>
  <si>
    <t>兵庫大学短期大学部</t>
  </si>
  <si>
    <t>606053</t>
  </si>
  <si>
    <t>和歌山信愛女子短期大学</t>
  </si>
  <si>
    <t>606054</t>
  </si>
  <si>
    <t>四條畷学園短期大学</t>
  </si>
  <si>
    <t>606055</t>
  </si>
  <si>
    <t>常磐会短期大学</t>
  </si>
  <si>
    <t>606057</t>
  </si>
  <si>
    <t>甲子園短期大学</t>
  </si>
  <si>
    <t>606058</t>
  </si>
  <si>
    <t>堺女子短期大学</t>
  </si>
  <si>
    <t>606059</t>
  </si>
  <si>
    <t>大阪城南女子短期大学</t>
  </si>
  <si>
    <t>606060</t>
  </si>
  <si>
    <t>関西女子短期大学</t>
  </si>
  <si>
    <t>606061</t>
  </si>
  <si>
    <t>大阪千代田短期大学</t>
  </si>
  <si>
    <t>606062</t>
  </si>
  <si>
    <t>東大阪大学短期大学部</t>
  </si>
  <si>
    <t>606063</t>
  </si>
  <si>
    <t>神戸教育短期大学</t>
  </si>
  <si>
    <t>606064</t>
  </si>
  <si>
    <t>奈良佐保短期大学</t>
  </si>
  <si>
    <t>606069</t>
  </si>
  <si>
    <t>奈良芸術短期大学</t>
  </si>
  <si>
    <t>606075</t>
  </si>
  <si>
    <t>豊岡短期大学</t>
  </si>
  <si>
    <t>606076</t>
  </si>
  <si>
    <t>神戸常盤大学短期大学部</t>
  </si>
  <si>
    <t>606078</t>
  </si>
  <si>
    <t>大阪女学院短期大学</t>
  </si>
  <si>
    <t>606079</t>
  </si>
  <si>
    <t>滋賀短期大学</t>
  </si>
  <si>
    <t>606080</t>
  </si>
  <si>
    <t>嵯峨美術短期大学</t>
  </si>
  <si>
    <t>606085</t>
  </si>
  <si>
    <t>姫路日ノ本短期大学</t>
  </si>
  <si>
    <t>606086</t>
  </si>
  <si>
    <t>滋賀文教短期大学</t>
  </si>
  <si>
    <t>606091</t>
  </si>
  <si>
    <t>藍野大学短期大学部</t>
  </si>
  <si>
    <t>606099</t>
  </si>
  <si>
    <t>びわこ学院大学短期大学部</t>
  </si>
  <si>
    <t>606100</t>
  </si>
  <si>
    <t>京都経済短期大学</t>
  </si>
  <si>
    <t>606101</t>
  </si>
  <si>
    <t>白鳳短期大学</t>
  </si>
  <si>
    <t>606104</t>
  </si>
  <si>
    <t>大阪健康福祉短期大学</t>
  </si>
  <si>
    <t>607002</t>
  </si>
  <si>
    <t>就実短期大学</t>
  </si>
  <si>
    <t>607004</t>
  </si>
  <si>
    <t>岡山短期大学</t>
  </si>
  <si>
    <t>607005</t>
  </si>
  <si>
    <t>作陽短期大学</t>
  </si>
  <si>
    <t>607006</t>
  </si>
  <si>
    <t>中国短期大学</t>
  </si>
  <si>
    <t>607007</t>
  </si>
  <si>
    <t>美作大学短期大学部</t>
  </si>
  <si>
    <t>607010</t>
  </si>
  <si>
    <t>山陽女子短期大学</t>
  </si>
  <si>
    <t>607016</t>
  </si>
  <si>
    <t>安田女子短期大學</t>
  </si>
  <si>
    <t>607017</t>
  </si>
  <si>
    <t>宇部フロンティア大学短期大学部</t>
  </si>
  <si>
    <t>607018</t>
  </si>
  <si>
    <t>下関短期大学</t>
  </si>
  <si>
    <t>607020</t>
  </si>
  <si>
    <t>広島文化学園短期大学</t>
  </si>
  <si>
    <t>607022</t>
  </si>
  <si>
    <t>比治山大学短期大学部</t>
  </si>
  <si>
    <t>607025</t>
  </si>
  <si>
    <t>山口短期大学</t>
  </si>
  <si>
    <t>607027</t>
  </si>
  <si>
    <t>山口芸術短期大学</t>
  </si>
  <si>
    <t>607028</t>
  </si>
  <si>
    <t>山陽学園短期大学</t>
  </si>
  <si>
    <t>607029</t>
  </si>
  <si>
    <t>鳥取短期大学</t>
  </si>
  <si>
    <t>607030</t>
  </si>
  <si>
    <t>岩国短期大学</t>
  </si>
  <si>
    <t>607031</t>
  </si>
  <si>
    <t>川崎医療短期大学</t>
  </si>
  <si>
    <t>608001</t>
  </si>
  <si>
    <t>四国大学短期大学部</t>
  </si>
  <si>
    <t>608002</t>
  </si>
  <si>
    <t>徳島文理大学短期大学部</t>
  </si>
  <si>
    <t>608005</t>
  </si>
  <si>
    <t>松山短期大学</t>
  </si>
  <si>
    <t>608007</t>
  </si>
  <si>
    <t>松山東雲短期大学</t>
  </si>
  <si>
    <t>608008</t>
  </si>
  <si>
    <t>今治明徳短期大学</t>
  </si>
  <si>
    <t>608011</t>
  </si>
  <si>
    <t>聖カタリナ大学短期大学部</t>
  </si>
  <si>
    <t>608012</t>
  </si>
  <si>
    <t>香川短期大学</t>
  </si>
  <si>
    <t>608014</t>
  </si>
  <si>
    <t>高知学園短期大学</t>
  </si>
  <si>
    <t>608015</t>
  </si>
  <si>
    <t>高松短期大学</t>
  </si>
  <si>
    <t>608016</t>
  </si>
  <si>
    <t>徳島工業短期大学</t>
  </si>
  <si>
    <t>608019</t>
  </si>
  <si>
    <t>せとうち観光専門職短期大学</t>
  </si>
  <si>
    <t>609001</t>
  </si>
  <si>
    <t>九州女子短期大学</t>
  </si>
  <si>
    <t>609002</t>
  </si>
  <si>
    <t>香蘭女子短期大学</t>
  </si>
  <si>
    <t>609003</t>
  </si>
  <si>
    <t>純真短期大学</t>
  </si>
  <si>
    <t>609005</t>
  </si>
  <si>
    <t>西南女学院大学短期大学部</t>
  </si>
  <si>
    <t>609006</t>
  </si>
  <si>
    <t>中村学園大学短期大学部</t>
  </si>
  <si>
    <t>609007</t>
  </si>
  <si>
    <t>西日本短期大学</t>
  </si>
  <si>
    <t>609008</t>
  </si>
  <si>
    <t>東筑紫短期大学</t>
  </si>
  <si>
    <t>609009</t>
  </si>
  <si>
    <t>福岡工業大学短期大学部</t>
  </si>
  <si>
    <t>609011</t>
  </si>
  <si>
    <t>西九州大学短期大学部</t>
  </si>
  <si>
    <t>609012</t>
  </si>
  <si>
    <t>九州龍谷短期大学</t>
  </si>
  <si>
    <t>609019</t>
  </si>
  <si>
    <t>尚絅大学短期大学部</t>
  </si>
  <si>
    <t>609020</t>
  </si>
  <si>
    <t>別府大学短期大学部</t>
  </si>
  <si>
    <t>609022</t>
  </si>
  <si>
    <t>鹿児島純心女子短期大学</t>
  </si>
  <si>
    <t>609023</t>
  </si>
  <si>
    <t>福岡女学院大学短期大学部</t>
  </si>
  <si>
    <t>609024</t>
  </si>
  <si>
    <t>大分短期大学</t>
  </si>
  <si>
    <t>609025</t>
  </si>
  <si>
    <t>別府溝部学園短期大学</t>
  </si>
  <si>
    <t>609029</t>
  </si>
  <si>
    <t>南九州短期大学</t>
  </si>
  <si>
    <t>609030</t>
  </si>
  <si>
    <t>宮崎学園短期大学</t>
  </si>
  <si>
    <t>609031</t>
  </si>
  <si>
    <t>鹿児島女子短期大学</t>
  </si>
  <si>
    <t>609033</t>
  </si>
  <si>
    <t>折尾愛真短期大学</t>
  </si>
  <si>
    <t>609034</t>
  </si>
  <si>
    <t>福岡女子短期大学</t>
  </si>
  <si>
    <t>609035</t>
  </si>
  <si>
    <t>近畿大学九州短期大学</t>
  </si>
  <si>
    <t>609037</t>
  </si>
  <si>
    <t>佐賀女子短期大学</t>
  </si>
  <si>
    <t>609038</t>
  </si>
  <si>
    <t>長崎女子短期大学</t>
  </si>
  <si>
    <t>609039</t>
  </si>
  <si>
    <t>長崎短期大学</t>
  </si>
  <si>
    <t>609042</t>
  </si>
  <si>
    <t>第一幼児教育短期大学</t>
  </si>
  <si>
    <t>609045</t>
  </si>
  <si>
    <t>精華女子短期大学</t>
  </si>
  <si>
    <t>609046</t>
  </si>
  <si>
    <t>東九州短期大学</t>
  </si>
  <si>
    <t>609050</t>
  </si>
  <si>
    <t>久留米信愛短期大学</t>
  </si>
  <si>
    <t>609052</t>
  </si>
  <si>
    <t>九州産業大学造形短期大学部</t>
  </si>
  <si>
    <t>609054</t>
  </si>
  <si>
    <t>九州大谷短期大学</t>
  </si>
  <si>
    <t>609056</t>
  </si>
  <si>
    <t>沖縄キリスト教短期大学</t>
  </si>
  <si>
    <t>609057</t>
  </si>
  <si>
    <t>沖縄女子短期大学</t>
  </si>
  <si>
    <t>609060</t>
  </si>
  <si>
    <t>中九州短期大学</t>
  </si>
  <si>
    <t>609061</t>
  </si>
  <si>
    <t>福岡こども短期大学</t>
  </si>
  <si>
    <t>609068</t>
  </si>
  <si>
    <t>福岡医療短期大学</t>
  </si>
  <si>
    <t>701001</t>
  </si>
  <si>
    <t>旭川工業高等専門学校</t>
  </si>
  <si>
    <t>高専</t>
  </si>
  <si>
    <t>701002</t>
  </si>
  <si>
    <t>函館工業高等専門学校</t>
  </si>
  <si>
    <t>701003</t>
  </si>
  <si>
    <t>苫小牧工業高等専門学校</t>
  </si>
  <si>
    <t>701004</t>
  </si>
  <si>
    <t>釧路工業高等専門学校</t>
  </si>
  <si>
    <t>702001</t>
  </si>
  <si>
    <t>八戸工業高等専門学校</t>
  </si>
  <si>
    <t>702003</t>
  </si>
  <si>
    <t>秋田工業高等専門学校</t>
  </si>
  <si>
    <t>702004</t>
  </si>
  <si>
    <t>鶴岡工業高等専門学校</t>
  </si>
  <si>
    <t>702005</t>
  </si>
  <si>
    <t>福島工業高等専門学校</t>
  </si>
  <si>
    <t>702006</t>
  </si>
  <si>
    <t>一関工業高等専門学校</t>
  </si>
  <si>
    <t>702008</t>
  </si>
  <si>
    <t>仙台高等専門学校</t>
  </si>
  <si>
    <t>703001</t>
  </si>
  <si>
    <t>群馬工業高等専門学校</t>
  </si>
  <si>
    <t>703002</t>
  </si>
  <si>
    <t>長野工業高等専門学校</t>
  </si>
  <si>
    <t>703003</t>
  </si>
  <si>
    <t>長岡工業高等専門学校</t>
  </si>
  <si>
    <t>703004</t>
  </si>
  <si>
    <t>茨城工業高等専門学校</t>
  </si>
  <si>
    <t>703005</t>
  </si>
  <si>
    <t>小山工業高等専門学校</t>
  </si>
  <si>
    <t>703006</t>
  </si>
  <si>
    <t>木更津工業高等専門学校</t>
  </si>
  <si>
    <t>704001</t>
  </si>
  <si>
    <t>東京工業高等専門学校</t>
  </si>
  <si>
    <t>705002</t>
  </si>
  <si>
    <t>岐阜工業高等専門学校</t>
  </si>
  <si>
    <t>705003</t>
  </si>
  <si>
    <t>沼津工業高等専門学校</t>
  </si>
  <si>
    <t>705004</t>
  </si>
  <si>
    <t>豊田工業高等専門学校</t>
  </si>
  <si>
    <t>705005</t>
  </si>
  <si>
    <t>鈴鹿工業高等専門学校</t>
  </si>
  <si>
    <t>705006</t>
  </si>
  <si>
    <t>石川工業高等専門学校</t>
  </si>
  <si>
    <t>705007</t>
  </si>
  <si>
    <t>福井工業高等専門学校</t>
  </si>
  <si>
    <t>705009</t>
  </si>
  <si>
    <t>鳥羽商船高等専門学校</t>
  </si>
  <si>
    <t>705010</t>
  </si>
  <si>
    <t>富山高等専門学校</t>
  </si>
  <si>
    <t>706001</t>
  </si>
  <si>
    <t>明石工業高等専門学校</t>
  </si>
  <si>
    <t>706002</t>
  </si>
  <si>
    <t>舞鶴工業高等専門学校</t>
  </si>
  <si>
    <t>706003</t>
  </si>
  <si>
    <t>奈良工業高等専門学校</t>
  </si>
  <si>
    <t>706004</t>
  </si>
  <si>
    <t>和歌山工業高等専門学校</t>
  </si>
  <si>
    <t>707001</t>
  </si>
  <si>
    <t>米子工業高等専門学校</t>
  </si>
  <si>
    <t>707002</t>
  </si>
  <si>
    <t>松江工業高等専門学校</t>
  </si>
  <si>
    <t>707003</t>
  </si>
  <si>
    <t>津山工業高等専門学校</t>
  </si>
  <si>
    <t>707004</t>
  </si>
  <si>
    <t>呉工業高等専門学校</t>
  </si>
  <si>
    <t>707005</t>
  </si>
  <si>
    <t>宇部工業高等専門学校</t>
  </si>
  <si>
    <t>707006</t>
  </si>
  <si>
    <t>広島商船高等専門学校</t>
  </si>
  <si>
    <t>707007</t>
  </si>
  <si>
    <t>大島商船高等専門学校</t>
  </si>
  <si>
    <t>707008</t>
  </si>
  <si>
    <t>徳山工業高等専門学校</t>
  </si>
  <si>
    <t>708001</t>
  </si>
  <si>
    <t>阿南工業高等専門学校</t>
  </si>
  <si>
    <t>708003</t>
  </si>
  <si>
    <t>新居浜工業高等専門学校</t>
  </si>
  <si>
    <t>708004</t>
  </si>
  <si>
    <t>高知工業高等専門学校</t>
  </si>
  <si>
    <t>708005</t>
  </si>
  <si>
    <t>弓削商船高等専門学校</t>
  </si>
  <si>
    <t>708007</t>
  </si>
  <si>
    <t>香川高等専門学校</t>
  </si>
  <si>
    <t>709001</t>
  </si>
  <si>
    <t>佐世保工業高等専門学校</t>
  </si>
  <si>
    <t>709002</t>
  </si>
  <si>
    <t>有明工業高等専門学校</t>
  </si>
  <si>
    <t>709003</t>
  </si>
  <si>
    <t>大分工業高等専門学校</t>
  </si>
  <si>
    <t>709004</t>
  </si>
  <si>
    <t>鹿児島工業高等専門学校</t>
  </si>
  <si>
    <t>709005</t>
  </si>
  <si>
    <t>久留米工業高等専門学校</t>
  </si>
  <si>
    <t>709006</t>
  </si>
  <si>
    <t>北九州工業高等専門学校</t>
  </si>
  <si>
    <t>709007</t>
  </si>
  <si>
    <t>都城工業高等専門学校</t>
  </si>
  <si>
    <t>709010</t>
  </si>
  <si>
    <t>沖縄工業高等専門学校</t>
  </si>
  <si>
    <t>709011</t>
  </si>
  <si>
    <t>熊本高等専門学校</t>
  </si>
  <si>
    <t>804003</t>
  </si>
  <si>
    <t>東京都立産業技術高等専門学校</t>
  </si>
  <si>
    <t>806001</t>
  </si>
  <si>
    <t>806002</t>
  </si>
  <si>
    <t>神戸市立工業高等専門学校</t>
  </si>
  <si>
    <t>904001</t>
  </si>
  <si>
    <t>サレジオ工業高等専門学校</t>
  </si>
  <si>
    <t>905001</t>
  </si>
  <si>
    <t>国際高等専門学校</t>
  </si>
  <si>
    <t>905002</t>
  </si>
  <si>
    <t>近畿大学工業高等専門学校</t>
  </si>
  <si>
    <t>2020在籍</t>
    <rPh sb="4" eb="6">
      <t>ザイセキ</t>
    </rPh>
    <phoneticPr fontId="3"/>
  </si>
  <si>
    <t>国・地域ｺｰﾄﾞ</t>
  </si>
  <si>
    <t>国名</t>
    <rPh sb="0" eb="2">
      <t>コクメイ</t>
    </rPh>
    <phoneticPr fontId="5"/>
  </si>
  <si>
    <t>人数</t>
    <rPh sb="0" eb="2">
      <t>ニンズウ</t>
    </rPh>
    <phoneticPr fontId="5"/>
  </si>
  <si>
    <t>サモア独立国</t>
    <rPh sb="3" eb="5">
      <t>ドクリツ</t>
    </rPh>
    <rPh sb="5" eb="6">
      <t>コク</t>
    </rPh>
    <phoneticPr fontId="21"/>
  </si>
  <si>
    <t>香港</t>
    <rPh sb="0" eb="2">
      <t>ホンコン</t>
    </rPh>
    <phoneticPr fontId="21"/>
  </si>
  <si>
    <t>留学生総数</t>
    <rPh sb="0" eb="3">
      <t>リュウガクセイ</t>
    </rPh>
    <rPh sb="3" eb="5">
      <t>ソウスウ</t>
    </rPh>
    <phoneticPr fontId="5"/>
  </si>
  <si>
    <t>クック諸島</t>
    <rPh sb="3" eb="5">
      <t>ショトウ</t>
    </rPh>
    <phoneticPr fontId="21"/>
  </si>
  <si>
    <t>中国</t>
    <phoneticPr fontId="3"/>
  </si>
  <si>
    <t>カナダ</t>
    <phoneticPr fontId="5"/>
  </si>
  <si>
    <t>エスワティニ王国</t>
    <rPh sb="6" eb="8">
      <t>オウコク</t>
    </rPh>
    <phoneticPr fontId="21"/>
  </si>
  <si>
    <t>北マケドニア</t>
    <rPh sb="0" eb="1">
      <t>キタ</t>
    </rPh>
    <phoneticPr fontId="21"/>
  </si>
  <si>
    <t>アンドラ公国</t>
    <rPh sb="4" eb="6">
      <t>コウコク</t>
    </rPh>
    <phoneticPr fontId="21"/>
  </si>
  <si>
    <t>コソボ共和国</t>
    <rPh sb="3" eb="6">
      <t>キョウワコク</t>
    </rPh>
    <phoneticPr fontId="21"/>
  </si>
  <si>
    <t>セントビンセント及びグレナディーン諸島</t>
    <rPh sb="8" eb="9">
      <t>オヨ</t>
    </rPh>
    <rPh sb="17" eb="19">
      <t>ショトウ</t>
    </rPh>
    <phoneticPr fontId="21"/>
  </si>
  <si>
    <t>無国籍（不明等）</t>
    <phoneticPr fontId="5"/>
  </si>
  <si>
    <t>コード</t>
    <phoneticPr fontId="3"/>
  </si>
  <si>
    <t>総計</t>
    <rPh sb="0" eb="2">
      <t>ソウケイ</t>
    </rPh>
    <phoneticPr fontId="2"/>
  </si>
  <si>
    <t>（自動表記）</t>
    <rPh sb="1" eb="3">
      <t>ジドウ</t>
    </rPh>
    <rPh sb="3" eb="5">
      <t>ヒョウキ</t>
    </rPh>
    <phoneticPr fontId="2"/>
  </si>
  <si>
    <t>大学学部</t>
    <phoneticPr fontId="2"/>
  </si>
  <si>
    <t>非正規生</t>
    <rPh sb="0" eb="4">
      <t>ヒセイキセイ</t>
    </rPh>
    <phoneticPr fontId="2"/>
  </si>
  <si>
    <t>正規生</t>
    <rPh sb="0" eb="3">
      <t>セイキセイ</t>
    </rPh>
    <phoneticPr fontId="2"/>
  </si>
  <si>
    <t>非正規生</t>
    <rPh sb="0" eb="4">
      <t>ヒセイキセイ</t>
    </rPh>
    <phoneticPr fontId="2"/>
  </si>
  <si>
    <t>専攻科生</t>
    <rPh sb="0" eb="2">
      <t>センコウ</t>
    </rPh>
    <rPh sb="2" eb="3">
      <t>カ</t>
    </rPh>
    <rPh sb="3" eb="4">
      <t>セイ</t>
    </rPh>
    <phoneticPr fontId="2"/>
  </si>
  <si>
    <t>別科生</t>
    <rPh sb="0" eb="2">
      <t>ベッカ</t>
    </rPh>
    <rPh sb="2" eb="3">
      <t>セイ</t>
    </rPh>
    <phoneticPr fontId="2"/>
  </si>
  <si>
    <t>大学院</t>
    <rPh sb="2" eb="3">
      <t>イン</t>
    </rPh>
    <phoneticPr fontId="2"/>
  </si>
  <si>
    <t>非正規生</t>
    <rPh sb="0" eb="3">
      <t>ヒセイキ</t>
    </rPh>
    <rPh sb="3" eb="4">
      <t>セイ</t>
    </rPh>
    <phoneticPr fontId="2"/>
  </si>
  <si>
    <t>専攻科生</t>
    <rPh sb="0" eb="4">
      <t>センコウカセイ</t>
    </rPh>
    <phoneticPr fontId="2"/>
  </si>
  <si>
    <t>別科生</t>
    <rPh sb="0" eb="3">
      <t>ベッカセイ</t>
    </rPh>
    <phoneticPr fontId="2"/>
  </si>
  <si>
    <t>高等専門学校</t>
    <rPh sb="0" eb="2">
      <t>コウトウ</t>
    </rPh>
    <rPh sb="2" eb="6">
      <t>センモンガッコウ</t>
    </rPh>
    <phoneticPr fontId="2"/>
  </si>
  <si>
    <t>専攻科生</t>
    <rPh sb="0" eb="3">
      <t>センコウカ</t>
    </rPh>
    <rPh sb="3" eb="4">
      <t>セイ</t>
    </rPh>
    <phoneticPr fontId="2"/>
  </si>
  <si>
    <t>⑥自動表記の学校名が旧学校名になっていても、総括票の届出に基づき修正しますので、この表記のままご提出ください。</t>
    <phoneticPr fontId="2"/>
  </si>
  <si>
    <t>⑤学校番号を最初に入力してください。</t>
    <phoneticPr fontId="3"/>
  </si>
  <si>
    <t>④専門職大学は「大学学部」、専門職短期大学は「短期大学」の欄に記入してください。</t>
    <rPh sb="1" eb="4">
      <t>センモンショク</t>
    </rPh>
    <rPh sb="4" eb="6">
      <t>ダイガク</t>
    </rPh>
    <rPh sb="8" eb="10">
      <t>ダイガク</t>
    </rPh>
    <rPh sb="10" eb="12">
      <t>ガクブ</t>
    </rPh>
    <rPh sb="14" eb="17">
      <t>センモンショク</t>
    </rPh>
    <rPh sb="17" eb="19">
      <t>タンキ</t>
    </rPh>
    <rPh sb="19" eb="21">
      <t>ダイガク</t>
    </rPh>
    <rPh sb="23" eb="27">
      <t>タンキダイガク</t>
    </rPh>
    <rPh sb="29" eb="30">
      <t>ラン</t>
    </rPh>
    <rPh sb="31" eb="33">
      <t>キニュウ</t>
    </rPh>
    <phoneticPr fontId="2"/>
  </si>
  <si>
    <t>③「2021年度在籍状況調査」の回答の有無に関わらず、2021年4月１日から2022年3月31日までの期間に１日でも在籍していた外国人留学生の人数を入力してください。</t>
    <rPh sb="6" eb="8">
      <t>ネンド</t>
    </rPh>
    <rPh sb="8" eb="10">
      <t>ザイセキ</t>
    </rPh>
    <rPh sb="10" eb="12">
      <t>ジョウキョウ</t>
    </rPh>
    <rPh sb="12" eb="14">
      <t>チョウサ</t>
    </rPh>
    <rPh sb="16" eb="18">
      <t>カイトウ</t>
    </rPh>
    <rPh sb="19" eb="21">
      <t>ウム</t>
    </rPh>
    <rPh sb="22" eb="23">
      <t>カカ</t>
    </rPh>
    <rPh sb="31" eb="32">
      <t>ネン</t>
    </rPh>
    <rPh sb="33" eb="34">
      <t>ガツ</t>
    </rPh>
    <rPh sb="35" eb="36">
      <t>ニチ</t>
    </rPh>
    <rPh sb="42" eb="43">
      <t>ネン</t>
    </rPh>
    <rPh sb="44" eb="45">
      <t>ガツ</t>
    </rPh>
    <rPh sb="47" eb="48">
      <t>ニチ</t>
    </rPh>
    <rPh sb="51" eb="53">
      <t>キカン</t>
    </rPh>
    <rPh sb="55" eb="56">
      <t>ニチ</t>
    </rPh>
    <rPh sb="58" eb="60">
      <t>ザイセキ</t>
    </rPh>
    <rPh sb="64" eb="67">
      <t>ガイコクジン</t>
    </rPh>
    <rPh sb="67" eb="70">
      <t>リュウガクセイ</t>
    </rPh>
    <rPh sb="71" eb="73">
      <t>ニンズウ</t>
    </rPh>
    <rPh sb="74" eb="76">
      <t>ニュウリョク</t>
    </rPh>
    <phoneticPr fontId="2"/>
  </si>
  <si>
    <t>②『記入要領』を参照し、入力をお願いいたします。</t>
    <rPh sb="2" eb="4">
      <t>キニュウ</t>
    </rPh>
    <rPh sb="4" eb="6">
      <t>ヨウリョウ</t>
    </rPh>
    <rPh sb="8" eb="10">
      <t>サンショウ</t>
    </rPh>
    <rPh sb="12" eb="14">
      <t>ニュウリョク</t>
    </rPh>
    <rPh sb="16" eb="17">
      <t>ネガ</t>
    </rPh>
    <phoneticPr fontId="6"/>
  </si>
  <si>
    <t>①本票にご回答ください（集計上の関係、一部機能を制限しています）。</t>
    <rPh sb="2" eb="3">
      <t>ヒョウ</t>
    </rPh>
    <phoneticPr fontId="6"/>
  </si>
  <si>
    <t>国費</t>
    <rPh sb="0" eb="2">
      <t>コクヒ</t>
    </rPh>
    <phoneticPr fontId="2"/>
  </si>
  <si>
    <t>私費</t>
    <rPh sb="0" eb="2">
      <t>シヒ</t>
    </rPh>
    <phoneticPr fontId="2"/>
  </si>
  <si>
    <t>私費のみ</t>
    <rPh sb="0" eb="2">
      <t>シヒ</t>
    </rPh>
    <phoneticPr fontId="2"/>
  </si>
  <si>
    <t>短期大学　（私費のみ）</t>
    <rPh sb="0" eb="2">
      <t>タンキ</t>
    </rPh>
    <rPh sb="2" eb="4">
      <t>ダイガク</t>
    </rPh>
    <rPh sb="6" eb="8">
      <t>シヒ</t>
    </rPh>
    <phoneticPr fontId="3"/>
  </si>
  <si>
    <t>小計（自動表記）</t>
    <rPh sb="0" eb="2">
      <t>ショウケイ</t>
    </rPh>
    <rPh sb="3" eb="5">
      <t>ジドウ</t>
    </rPh>
    <rPh sb="5" eb="7">
      <t>ヒョウキ</t>
    </rPh>
    <phoneticPr fontId="2"/>
  </si>
  <si>
    <t>修士（正規生）</t>
    <rPh sb="0" eb="2">
      <t>シュウシ</t>
    </rPh>
    <rPh sb="3" eb="6">
      <t>セイキセイ</t>
    </rPh>
    <phoneticPr fontId="2"/>
  </si>
  <si>
    <t>博士（正規生）</t>
    <rPh sb="0" eb="2">
      <t>ハカセ</t>
    </rPh>
    <rPh sb="3" eb="6">
      <t>セイキセイ</t>
    </rPh>
    <phoneticPr fontId="2"/>
  </si>
  <si>
    <t>専門職（正規生）</t>
    <rPh sb="0" eb="3">
      <t>センモンショク</t>
    </rPh>
    <rPh sb="4" eb="7">
      <t>セイキセイ</t>
    </rPh>
    <phoneticPr fontId="2"/>
  </si>
  <si>
    <r>
      <t>小計
(</t>
    </r>
    <r>
      <rPr>
        <sz val="8"/>
        <color theme="0"/>
        <rFont val="ＭＳ Ｐゴシック"/>
        <family val="3"/>
        <charset val="128"/>
      </rPr>
      <t>自動表記)</t>
    </r>
    <rPh sb="0" eb="2">
      <t>ショウケイ</t>
    </rPh>
    <rPh sb="4" eb="6">
      <t>ジドウ</t>
    </rPh>
    <rPh sb="6" eb="8">
      <t>ヒョウキ</t>
    </rPh>
    <phoneticPr fontId="2"/>
  </si>
  <si>
    <t>111111</t>
    <phoneticPr fontId="2"/>
  </si>
  <si>
    <t>JASSO大学</t>
    <rPh sb="5" eb="7">
      <t>ダイガク</t>
    </rPh>
    <phoneticPr fontId="2"/>
  </si>
  <si>
    <t>203022</t>
  </si>
  <si>
    <t>206022</t>
  </si>
  <si>
    <t>207018</t>
  </si>
  <si>
    <t>303141</t>
  </si>
  <si>
    <t>306134</t>
  </si>
  <si>
    <t>309063</t>
  </si>
  <si>
    <t>北洋大学</t>
    <rPh sb="0" eb="2">
      <t>ホクヨウ</t>
    </rPh>
    <rPh sb="2" eb="4">
      <t>ダイガク</t>
    </rPh>
    <phoneticPr fontId="4"/>
  </si>
  <si>
    <t>育英館大学</t>
  </si>
  <si>
    <t>柴田学園大学</t>
  </si>
  <si>
    <t>社会構想大学院大学</t>
  </si>
  <si>
    <t>神戸医療未来大学</t>
  </si>
  <si>
    <t>滋慶医療科学大学</t>
  </si>
  <si>
    <t>第一工科大学</t>
  </si>
  <si>
    <t>鎮西学院大学</t>
  </si>
  <si>
    <t>柴田学園大学短期大学部</t>
  </si>
  <si>
    <t>大阪公立大学工業高等専門学校</t>
  </si>
  <si>
    <t>川崎市立看護大学</t>
  </si>
  <si>
    <t>大阪公立大学</t>
  </si>
  <si>
    <t>周南公立大学</t>
  </si>
  <si>
    <t>アール医療専門職大学</t>
  </si>
  <si>
    <t>大阪医科薬科大学</t>
  </si>
  <si>
    <t>大阪信愛学院大学</t>
  </si>
  <si>
    <t>令和健康科学大学</t>
  </si>
  <si>
    <t>徳山大学</t>
    <rPh sb="0" eb="4">
      <t>トクヤマダイガク</t>
    </rPh>
    <phoneticPr fontId="3"/>
  </si>
  <si>
    <t>大学</t>
    <rPh sb="0" eb="2">
      <t>ダイガク</t>
    </rPh>
    <phoneticPr fontId="4"/>
  </si>
  <si>
    <t>短大</t>
    <rPh sb="0" eb="2">
      <t>タンダイ</t>
    </rPh>
    <phoneticPr fontId="4"/>
  </si>
  <si>
    <t>大学</t>
    <rPh sb="0" eb="2">
      <t>ダイガク</t>
    </rPh>
    <phoneticPr fontId="3"/>
  </si>
  <si>
    <t>⑦学生のいない国地域などの欄は、空欄のままにしておいてください。「0」の入力は不要です。</t>
    <rPh sb="1" eb="3">
      <t>ガクセイ</t>
    </rPh>
    <rPh sb="7" eb="10">
      <t>クニチイキ</t>
    </rPh>
    <rPh sb="13" eb="14">
      <t>ラン</t>
    </rPh>
    <rPh sb="16" eb="18">
      <t>クウラン</t>
    </rPh>
    <rPh sb="36" eb="38">
      <t>ニュウリョク</t>
    </rPh>
    <rPh sb="39" eb="41">
      <t>フヨウ</t>
    </rPh>
    <phoneticPr fontId="2"/>
  </si>
  <si>
    <t>国費小計</t>
    <rPh sb="0" eb="2">
      <t>コクヒ</t>
    </rPh>
    <rPh sb="2" eb="4">
      <t>ショウケイ</t>
    </rPh>
    <phoneticPr fontId="2"/>
  </si>
  <si>
    <t>私費小計</t>
    <rPh sb="0" eb="4">
      <t>シヒショウケイ</t>
    </rPh>
    <phoneticPr fontId="2"/>
  </si>
  <si>
    <t>学部小計</t>
    <rPh sb="0" eb="2">
      <t>ガクブ</t>
    </rPh>
    <rPh sb="2" eb="4">
      <t>ショウケイ</t>
    </rPh>
    <phoneticPr fontId="2"/>
  </si>
  <si>
    <t>院小計</t>
    <rPh sb="0" eb="1">
      <t>イン</t>
    </rPh>
    <rPh sb="1" eb="3">
      <t>ショウケイ</t>
    </rPh>
    <phoneticPr fontId="2"/>
  </si>
  <si>
    <t>国費小計</t>
    <rPh sb="0" eb="4">
      <t>コクヒショウケイ</t>
    </rPh>
    <phoneticPr fontId="2"/>
  </si>
  <si>
    <t>高専小計</t>
    <rPh sb="0" eb="2">
      <t>コウセン</t>
    </rPh>
    <rPh sb="2" eb="4">
      <t>ショウケイ</t>
    </rPh>
    <phoneticPr fontId="2"/>
  </si>
  <si>
    <t>国費計</t>
    <rPh sb="0" eb="3">
      <t>コクヒケイ</t>
    </rPh>
    <phoneticPr fontId="2"/>
  </si>
  <si>
    <t>国費私費計</t>
    <rPh sb="0" eb="2">
      <t>コクヒ</t>
    </rPh>
    <rPh sb="2" eb="4">
      <t>シヒ</t>
    </rPh>
    <rPh sb="4" eb="5">
      <t>ケイ</t>
    </rPh>
    <phoneticPr fontId="2"/>
  </si>
  <si>
    <t>私費計</t>
    <rPh sb="0" eb="2">
      <t>シヒ</t>
    </rPh>
    <rPh sb="2" eb="3">
      <t>ケイ</t>
    </rPh>
    <phoneticPr fontId="2"/>
  </si>
  <si>
    <t>306023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</si>
</sst>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Arial"/>
      <family val="2"/>
      <charset val="128"/>
    </font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 tint="-4.9989318521683403E-2"/>
      <name val="游ゴシック"/>
      <family val="2"/>
      <scheme val="minor"/>
    </font>
    <font>
      <sz val="14"/>
      <name val="ＭＳ Ｐゴシック"/>
      <family val="3"/>
      <charset val="128"/>
    </font>
    <font>
      <b/>
      <sz val="13"/>
      <color theme="3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游ゴシック Light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45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49" fontId="9" fillId="2" borderId="6" xfId="3" applyNumberFormat="1" applyFont="1" applyFill="1" applyBorder="1" applyAlignment="1" applyProtection="1">
      <alignment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49" fontId="9" fillId="2" borderId="9" xfId="3" applyNumberFormat="1" applyFont="1" applyFill="1" applyBorder="1" applyAlignment="1" applyProtection="1">
      <alignment vertical="center" wrapText="1"/>
      <protection hidden="1"/>
    </xf>
    <xf numFmtId="0" fontId="8" fillId="0" borderId="1" xfId="4" applyFont="1" applyFill="1" applyBorder="1" applyAlignment="1">
      <alignment wrapText="1"/>
    </xf>
    <xf numFmtId="0" fontId="11" fillId="0" borderId="0" xfId="0" applyFont="1">
      <alignment vertical="center"/>
    </xf>
    <xf numFmtId="0" fontId="9" fillId="2" borderId="10" xfId="2" applyFont="1" applyFill="1" applyBorder="1" applyAlignment="1" applyProtection="1">
      <alignment vertical="center"/>
      <protection hidden="1"/>
    </xf>
    <xf numFmtId="0" fontId="9" fillId="2" borderId="10" xfId="2" applyFont="1" applyFill="1" applyBorder="1" applyAlignment="1" applyProtection="1">
      <alignment vertical="center" shrinkToFi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7" xfId="2" applyFont="1" applyFill="1" applyBorder="1" applyAlignment="1" applyProtection="1">
      <alignment vertical="center"/>
      <protection hidden="1"/>
    </xf>
    <xf numFmtId="0" fontId="8" fillId="5" borderId="1" xfId="4" applyFont="1" applyFill="1" applyBorder="1" applyAlignment="1">
      <alignment wrapText="1"/>
    </xf>
    <xf numFmtId="0" fontId="12" fillId="0" borderId="0" xfId="0" applyFont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/>
    <xf numFmtId="0" fontId="11" fillId="4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11" fillId="5" borderId="3" xfId="0" applyNumberFormat="1" applyFont="1" applyFill="1" applyBorder="1" applyAlignment="1" applyProtection="1">
      <alignment vertical="center"/>
      <protection hidden="1"/>
    </xf>
    <xf numFmtId="0" fontId="7" fillId="5" borderId="4" xfId="2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wrapText="1"/>
      <protection hidden="1"/>
    </xf>
    <xf numFmtId="38" fontId="11" fillId="2" borderId="0" xfId="1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0" fontId="11" fillId="5" borderId="1" xfId="0" applyFont="1" applyFill="1" applyBorder="1" applyAlignment="1">
      <alignment vertical="center"/>
    </xf>
    <xf numFmtId="0" fontId="19" fillId="6" borderId="0" xfId="5" applyFont="1" applyFill="1" applyBorder="1" applyAlignment="1" applyProtection="1">
      <alignment vertical="center" shrinkToFit="1"/>
      <protection hidden="1"/>
    </xf>
    <xf numFmtId="0" fontId="0" fillId="6" borderId="0" xfId="5" applyFont="1" applyFill="1" applyBorder="1" applyAlignment="1" applyProtection="1">
      <alignment vertical="center"/>
      <protection hidden="1"/>
    </xf>
    <xf numFmtId="49" fontId="0" fillId="6" borderId="16" xfId="5" applyNumberFormat="1" applyFont="1" applyFill="1" applyBorder="1" applyAlignment="1" applyProtection="1">
      <alignment horizontal="center" vertical="center" shrinkToFit="1"/>
      <protection hidden="1"/>
    </xf>
    <xf numFmtId="0" fontId="0" fillId="6" borderId="17" xfId="5" applyFont="1" applyFill="1" applyBorder="1" applyAlignment="1" applyProtection="1">
      <alignment horizontal="center" vertical="center" shrinkToFit="1"/>
      <protection hidden="1"/>
    </xf>
    <xf numFmtId="38" fontId="0" fillId="6" borderId="18" xfId="5" applyNumberFormat="1" applyFont="1" applyFill="1" applyBorder="1" applyAlignment="1" applyProtection="1">
      <alignment horizontal="center" vertical="center"/>
      <protection hidden="1"/>
    </xf>
    <xf numFmtId="0" fontId="0" fillId="6" borderId="16" xfId="5" applyFont="1" applyFill="1" applyBorder="1" applyAlignment="1" applyProtection="1">
      <alignment horizontal="center" vertical="center" shrinkToFit="1"/>
      <protection hidden="1"/>
    </xf>
    <xf numFmtId="0" fontId="10" fillId="0" borderId="0" xfId="6"/>
    <xf numFmtId="0" fontId="0" fillId="6" borderId="0" xfId="5" applyFont="1" applyFill="1" applyBorder="1" applyAlignment="1" applyProtection="1">
      <alignment vertical="center" shrinkToFit="1"/>
      <protection hidden="1"/>
    </xf>
    <xf numFmtId="49" fontId="7" fillId="6" borderId="0" xfId="2" applyNumberFormat="1" applyFont="1" applyFill="1" applyBorder="1" applyProtection="1">
      <protection hidden="1"/>
    </xf>
    <xf numFmtId="49" fontId="0" fillId="6" borderId="19" xfId="5" applyNumberFormat="1" applyFont="1" applyFill="1" applyBorder="1" applyAlignment="1" applyProtection="1">
      <alignment vertical="center"/>
      <protection hidden="1"/>
    </xf>
    <xf numFmtId="0" fontId="0" fillId="6" borderId="20" xfId="5" applyFont="1" applyFill="1" applyBorder="1" applyAlignment="1" applyProtection="1">
      <alignment vertical="center" shrinkToFit="1"/>
      <protection hidden="1"/>
    </xf>
    <xf numFmtId="38" fontId="0" fillId="6" borderId="21" xfId="5" applyNumberFormat="1" applyFont="1" applyFill="1" applyBorder="1" applyAlignment="1" applyProtection="1">
      <alignment vertical="center"/>
      <protection hidden="1"/>
    </xf>
    <xf numFmtId="49" fontId="7" fillId="6" borderId="0" xfId="6" applyNumberFormat="1" applyFont="1" applyFill="1" applyBorder="1" applyAlignment="1" applyProtection="1">
      <protection hidden="1"/>
    </xf>
    <xf numFmtId="0" fontId="0" fillId="6" borderId="19" xfId="5" applyFont="1" applyFill="1" applyBorder="1" applyAlignment="1" applyProtection="1">
      <alignment vertical="center"/>
      <protection hidden="1"/>
    </xf>
    <xf numFmtId="49" fontId="0" fillId="6" borderId="22" xfId="5" applyNumberFormat="1" applyFont="1" applyFill="1" applyBorder="1" applyAlignment="1" applyProtection="1">
      <alignment vertical="center"/>
      <protection hidden="1"/>
    </xf>
    <xf numFmtId="0" fontId="0" fillId="6" borderId="1" xfId="5" applyFont="1" applyFill="1" applyBorder="1" applyAlignment="1" applyProtection="1">
      <alignment vertical="center" shrinkToFit="1"/>
      <protection hidden="1"/>
    </xf>
    <xf numFmtId="38" fontId="0" fillId="6" borderId="23" xfId="5" applyNumberFormat="1" applyFont="1" applyFill="1" applyBorder="1" applyAlignment="1" applyProtection="1">
      <alignment vertical="center"/>
      <protection hidden="1"/>
    </xf>
    <xf numFmtId="0" fontId="0" fillId="6" borderId="22" xfId="5" applyFont="1" applyFill="1" applyBorder="1" applyAlignment="1" applyProtection="1">
      <alignment vertical="center"/>
      <protection hidden="1"/>
    </xf>
    <xf numFmtId="38" fontId="0" fillId="6" borderId="0" xfId="5" applyNumberFormat="1" applyFont="1" applyFill="1" applyBorder="1" applyAlignment="1" applyProtection="1">
      <alignment vertical="center"/>
      <protection hidden="1"/>
    </xf>
    <xf numFmtId="49" fontId="0" fillId="6" borderId="28" xfId="5" applyNumberFormat="1" applyFont="1" applyFill="1" applyBorder="1" applyAlignment="1" applyProtection="1">
      <alignment vertical="center"/>
      <protection hidden="1"/>
    </xf>
    <xf numFmtId="0" fontId="0" fillId="6" borderId="29" xfId="5" applyFont="1" applyFill="1" applyBorder="1" applyAlignment="1" applyProtection="1">
      <alignment vertical="center" shrinkToFit="1"/>
      <protection hidden="1"/>
    </xf>
    <xf numFmtId="49" fontId="0" fillId="6" borderId="30" xfId="5" applyNumberFormat="1" applyFont="1" applyFill="1" applyBorder="1" applyAlignment="1" applyProtection="1">
      <alignment vertical="center"/>
      <protection hidden="1"/>
    </xf>
    <xf numFmtId="0" fontId="0" fillId="6" borderId="31" xfId="5" applyFont="1" applyFill="1" applyBorder="1" applyAlignment="1" applyProtection="1">
      <alignment vertical="center" shrinkToFit="1"/>
      <protection hidden="1"/>
    </xf>
    <xf numFmtId="38" fontId="0" fillId="6" borderId="32" xfId="5" applyNumberFormat="1" applyFont="1" applyFill="1" applyBorder="1" applyAlignment="1" applyProtection="1">
      <alignment vertical="center"/>
      <protection hidden="1"/>
    </xf>
    <xf numFmtId="38" fontId="0" fillId="6" borderId="33" xfId="5" applyNumberFormat="1" applyFont="1" applyFill="1" applyBorder="1" applyAlignment="1" applyProtection="1">
      <alignment vertical="center"/>
      <protection hidden="1"/>
    </xf>
    <xf numFmtId="0" fontId="0" fillId="6" borderId="30" xfId="5" applyFont="1" applyFill="1" applyBorder="1" applyAlignment="1" applyProtection="1">
      <alignment horizontal="right" vertical="center"/>
      <protection hidden="1"/>
    </xf>
    <xf numFmtId="0" fontId="0" fillId="6" borderId="31" xfId="5" applyFont="1" applyFill="1" applyBorder="1" applyAlignment="1" applyProtection="1">
      <alignment horizontal="left" vertical="center" shrinkToFit="1"/>
      <protection hidden="1"/>
    </xf>
    <xf numFmtId="0" fontId="0" fillId="6" borderId="26" xfId="5" applyFont="1" applyFill="1" applyBorder="1" applyAlignment="1" applyProtection="1">
      <alignment vertical="center"/>
      <protection hidden="1"/>
    </xf>
    <xf numFmtId="0" fontId="0" fillId="6" borderId="34" xfId="5" applyFont="1" applyFill="1" applyBorder="1" applyAlignment="1" applyProtection="1">
      <alignment vertical="center" shrinkToFi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vertical="center"/>
    </xf>
    <xf numFmtId="0" fontId="8" fillId="0" borderId="20" xfId="4" applyFont="1" applyFill="1" applyBorder="1" applyAlignment="1">
      <alignment wrapText="1"/>
    </xf>
    <xf numFmtId="0" fontId="8" fillId="7" borderId="36" xfId="4" applyFont="1" applyFill="1" applyBorder="1" applyAlignment="1">
      <alignment horizontal="center" vertical="top" wrapText="1"/>
    </xf>
    <xf numFmtId="0" fontId="8" fillId="7" borderId="12" xfId="4" applyFont="1" applyFill="1" applyBorder="1" applyAlignment="1">
      <alignment horizontal="center" vertical="top"/>
    </xf>
    <xf numFmtId="0" fontId="8" fillId="0" borderId="13" xfId="4" applyFont="1" applyFill="1" applyBorder="1" applyAlignment="1"/>
    <xf numFmtId="0" fontId="8" fillId="5" borderId="2" xfId="4" applyFont="1" applyFill="1" applyBorder="1" applyAlignment="1"/>
    <xf numFmtId="0" fontId="8" fillId="0" borderId="2" xfId="4" applyFont="1" applyFill="1" applyBorder="1" applyAlignment="1"/>
    <xf numFmtId="0" fontId="8" fillId="5" borderId="2" xfId="4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protection hidden="1"/>
    </xf>
    <xf numFmtId="0" fontId="24" fillId="7" borderId="34" xfId="4" applyFont="1" applyFill="1" applyBorder="1" applyAlignment="1">
      <alignment horizontal="center" vertical="top" wrapText="1"/>
    </xf>
    <xf numFmtId="0" fontId="13" fillId="0" borderId="0" xfId="0" applyFont="1" applyAlignment="1" applyProtection="1">
      <protection hidden="1"/>
    </xf>
    <xf numFmtId="0" fontId="13" fillId="0" borderId="0" xfId="0" applyFont="1">
      <alignment vertical="center"/>
    </xf>
    <xf numFmtId="0" fontId="13" fillId="2" borderId="0" xfId="0" applyNumberFormat="1" applyFont="1" applyFill="1" applyAlignment="1" applyProtection="1">
      <alignment vertical="center"/>
      <protection hidden="1"/>
    </xf>
    <xf numFmtId="0" fontId="26" fillId="0" borderId="0" xfId="0" applyNumberFormat="1" applyFont="1" applyBorder="1" applyAlignment="1" applyProtection="1">
      <alignment vertical="center"/>
      <protection hidden="1"/>
    </xf>
    <xf numFmtId="0" fontId="13" fillId="2" borderId="12" xfId="0" applyNumberFormat="1" applyFont="1" applyFill="1" applyBorder="1" applyAlignment="1" applyProtection="1">
      <alignment vertical="center"/>
      <protection hidden="1"/>
    </xf>
    <xf numFmtId="0" fontId="13" fillId="2" borderId="0" xfId="0" applyNumberFormat="1" applyFont="1" applyFill="1" applyBorder="1" applyAlignment="1" applyProtection="1">
      <alignment vertical="center"/>
      <protection hidden="1"/>
    </xf>
    <xf numFmtId="0" fontId="24" fillId="7" borderId="51" xfId="4" applyNumberFormat="1" applyFont="1" applyFill="1" applyBorder="1" applyAlignment="1">
      <alignment horizontal="center"/>
    </xf>
    <xf numFmtId="0" fontId="28" fillId="0" borderId="0" xfId="0" applyFont="1" applyAlignment="1" applyProtection="1"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/>
    <xf numFmtId="0" fontId="27" fillId="7" borderId="52" xfId="4" applyNumberFormat="1" applyFont="1" applyFill="1" applyBorder="1" applyAlignment="1">
      <alignment horizontal="center" vertical="top"/>
    </xf>
    <xf numFmtId="0" fontId="27" fillId="7" borderId="49" xfId="4" applyNumberFormat="1" applyFont="1" applyFill="1" applyBorder="1" applyAlignment="1">
      <alignment horizontal="center" vertical="top"/>
    </xf>
    <xf numFmtId="0" fontId="18" fillId="8" borderId="38" xfId="0" applyFont="1" applyFill="1" applyBorder="1" applyAlignment="1">
      <alignment horizontal="center" vertical="center"/>
    </xf>
    <xf numFmtId="0" fontId="18" fillId="8" borderId="54" xfId="0" applyFont="1" applyFill="1" applyBorder="1" applyAlignment="1">
      <alignment horizontal="center" vertical="center"/>
    </xf>
    <xf numFmtId="0" fontId="18" fillId="8" borderId="57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7" fillId="3" borderId="13" xfId="0" applyNumberFormat="1" applyFont="1" applyFill="1" applyBorder="1" applyAlignment="1" applyProtection="1">
      <alignment horizontal="center" vertical="center"/>
      <protection hidden="1"/>
    </xf>
    <xf numFmtId="0" fontId="30" fillId="7" borderId="45" xfId="4" applyFont="1" applyFill="1" applyBorder="1" applyAlignment="1">
      <alignment horizontal="center" vertical="top"/>
    </xf>
    <xf numFmtId="0" fontId="23" fillId="9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6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11" fillId="7" borderId="68" xfId="0" applyFont="1" applyFill="1" applyBorder="1" applyAlignment="1">
      <alignment horizontal="center"/>
    </xf>
    <xf numFmtId="0" fontId="8" fillId="7" borderId="69" xfId="4" applyFont="1" applyFill="1" applyBorder="1" applyAlignment="1">
      <alignment horizontal="center"/>
    </xf>
    <xf numFmtId="0" fontId="8" fillId="7" borderId="68" xfId="4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 vertical="top"/>
    </xf>
    <xf numFmtId="0" fontId="13" fillId="7" borderId="65" xfId="0" applyFont="1" applyFill="1" applyBorder="1" applyAlignment="1">
      <alignment horizontal="center" vertical="top"/>
    </xf>
    <xf numFmtId="38" fontId="0" fillId="6" borderId="70" xfId="5" applyNumberFormat="1" applyFont="1" applyFill="1" applyBorder="1" applyAlignment="1" applyProtection="1">
      <alignment vertical="center"/>
      <protection hidden="1"/>
    </xf>
    <xf numFmtId="38" fontId="0" fillId="6" borderId="27" xfId="5" applyNumberFormat="1" applyFont="1" applyFill="1" applyBorder="1" applyAlignment="1" applyProtection="1">
      <alignment vertical="center"/>
      <protection hidden="1"/>
    </xf>
    <xf numFmtId="38" fontId="0" fillId="6" borderId="71" xfId="5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8" fillId="7" borderId="36" xfId="4" applyFont="1" applyFill="1" applyBorder="1" applyAlignment="1">
      <alignment horizontal="center" vertical="top"/>
    </xf>
    <xf numFmtId="0" fontId="24" fillId="7" borderId="34" xfId="4" applyFont="1" applyFill="1" applyBorder="1" applyAlignment="1">
      <alignment horizontal="center" vertical="top"/>
    </xf>
    <xf numFmtId="0" fontId="8" fillId="0" borderId="20" xfId="4" applyFont="1" applyFill="1" applyBorder="1" applyAlignment="1"/>
    <xf numFmtId="0" fontId="8" fillId="5" borderId="1" xfId="4" applyFont="1" applyFill="1" applyBorder="1" applyAlignment="1"/>
    <xf numFmtId="0" fontId="8" fillId="0" borderId="1" xfId="4" applyFont="1" applyFill="1" applyBorder="1" applyAlignment="1"/>
    <xf numFmtId="0" fontId="2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9" fontId="9" fillId="2" borderId="75" xfId="3" applyNumberFormat="1" applyFont="1" applyFill="1" applyBorder="1" applyAlignment="1" applyProtection="1">
      <alignment vertical="center" wrapText="1"/>
      <protection hidden="1"/>
    </xf>
    <xf numFmtId="0" fontId="9" fillId="2" borderId="76" xfId="2" applyFont="1" applyFill="1" applyBorder="1" applyAlignment="1" applyProtection="1">
      <alignment vertical="center"/>
      <protection hidden="1"/>
    </xf>
    <xf numFmtId="0" fontId="9" fillId="2" borderId="77" xfId="0" applyFont="1" applyFill="1" applyBorder="1" applyAlignment="1" applyProtection="1">
      <alignment horizontal="center" vertical="center" wrapText="1"/>
      <protection hidden="1"/>
    </xf>
    <xf numFmtId="49" fontId="9" fillId="2" borderId="74" xfId="3" applyNumberFormat="1" applyFont="1" applyFill="1" applyBorder="1" applyAlignment="1" applyProtection="1">
      <alignment vertical="center" wrapText="1"/>
      <protection hidden="1"/>
    </xf>
    <xf numFmtId="0" fontId="9" fillId="2" borderId="74" xfId="2" applyFont="1" applyFill="1" applyBorder="1" applyAlignment="1" applyProtection="1">
      <alignment vertical="center"/>
      <protection hidden="1"/>
    </xf>
    <xf numFmtId="0" fontId="9" fillId="2" borderId="74" xfId="0" applyFont="1" applyFill="1" applyBorder="1" applyAlignment="1" applyProtection="1">
      <alignment horizontal="center" vertical="center" wrapText="1"/>
      <protection hidden="1"/>
    </xf>
    <xf numFmtId="0" fontId="11" fillId="0" borderId="43" xfId="0" applyFont="1" applyBorder="1" applyProtection="1">
      <alignment vertical="center"/>
      <protection locked="0"/>
    </xf>
    <xf numFmtId="0" fontId="11" fillId="0" borderId="55" xfId="0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11" fillId="0" borderId="58" xfId="0" applyFont="1" applyBorder="1" applyProtection="1">
      <alignment vertical="center"/>
      <protection locked="0"/>
    </xf>
    <xf numFmtId="0" fontId="11" fillId="5" borderId="38" xfId="0" applyFont="1" applyFill="1" applyBorder="1" applyProtection="1">
      <alignment vertical="center"/>
      <protection locked="0"/>
    </xf>
    <xf numFmtId="0" fontId="11" fillId="5" borderId="54" xfId="0" applyFont="1" applyFill="1" applyBorder="1" applyProtection="1">
      <alignment vertical="center"/>
      <protection locked="0"/>
    </xf>
    <xf numFmtId="0" fontId="11" fillId="5" borderId="2" xfId="0" applyFont="1" applyFill="1" applyBorder="1" applyProtection="1">
      <alignment vertical="center"/>
      <protection locked="0"/>
    </xf>
    <xf numFmtId="0" fontId="11" fillId="5" borderId="57" xfId="0" applyFont="1" applyFill="1" applyBorder="1" applyProtection="1">
      <alignment vertical="center"/>
      <protection locked="0"/>
    </xf>
    <xf numFmtId="0" fontId="11" fillId="0" borderId="38" xfId="0" applyFont="1" applyBorder="1" applyProtection="1">
      <alignment vertical="center"/>
      <protection locked="0"/>
    </xf>
    <xf numFmtId="0" fontId="11" fillId="0" borderId="54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57" xfId="0" applyFont="1" applyBorder="1" applyProtection="1">
      <alignment vertical="center"/>
      <protection locked="0"/>
    </xf>
    <xf numFmtId="0" fontId="8" fillId="5" borderId="38" xfId="4" applyNumberFormat="1" applyFont="1" applyFill="1" applyBorder="1" applyAlignment="1" applyProtection="1">
      <protection locked="0"/>
    </xf>
    <xf numFmtId="0" fontId="8" fillId="5" borderId="54" xfId="4" applyNumberFormat="1" applyFont="1" applyFill="1" applyBorder="1" applyAlignment="1" applyProtection="1">
      <protection locked="0"/>
    </xf>
    <xf numFmtId="0" fontId="11" fillId="0" borderId="44" xfId="0" applyFont="1" applyBorder="1" applyProtection="1">
      <alignment vertical="center"/>
      <protection locked="0"/>
    </xf>
    <xf numFmtId="0" fontId="11" fillId="0" borderId="53" xfId="0" applyFont="1" applyBorder="1" applyProtection="1">
      <alignment vertical="center"/>
      <protection locked="0"/>
    </xf>
    <xf numFmtId="0" fontId="11" fillId="0" borderId="45" xfId="0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5" borderId="22" xfId="0" applyFont="1" applyFill="1" applyBorder="1" applyProtection="1">
      <alignment vertical="center"/>
      <protection locked="0"/>
    </xf>
    <xf numFmtId="0" fontId="11" fillId="5" borderId="35" xfId="0" applyFont="1" applyFill="1" applyBorder="1" applyProtection="1">
      <alignment vertical="center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35" xfId="0" applyFont="1" applyBorder="1" applyProtection="1">
      <alignment vertical="center"/>
      <protection locked="0"/>
    </xf>
    <xf numFmtId="0" fontId="11" fillId="0" borderId="30" xfId="0" applyFont="1" applyBorder="1" applyProtection="1">
      <alignment vertical="center"/>
      <protection locked="0"/>
    </xf>
    <xf numFmtId="0" fontId="11" fillId="0" borderId="46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5" borderId="1" xfId="0" applyFont="1" applyFill="1" applyBorder="1" applyProtection="1">
      <alignment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31" xfId="0" applyFont="1" applyBorder="1" applyAlignment="1">
      <alignment vertical="center"/>
    </xf>
    <xf numFmtId="0" fontId="8" fillId="0" borderId="31" xfId="4" applyFont="1" applyFill="1" applyBorder="1" applyAlignment="1">
      <alignment wrapText="1"/>
    </xf>
    <xf numFmtId="0" fontId="8" fillId="0" borderId="45" xfId="4" applyFont="1" applyFill="1" applyBorder="1" applyAlignment="1"/>
    <xf numFmtId="0" fontId="18" fillId="8" borderId="6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8" fillId="8" borderId="11" xfId="0" applyFont="1" applyFill="1" applyBorder="1" applyAlignment="1">
      <alignment horizontal="center" vertical="center"/>
    </xf>
    <xf numFmtId="0" fontId="18" fillId="8" borderId="81" xfId="0" applyFont="1" applyFill="1" applyBorder="1" applyAlignment="1">
      <alignment horizontal="center" vertical="center" wrapText="1"/>
    </xf>
    <xf numFmtId="0" fontId="18" fillId="8" borderId="84" xfId="0" applyFont="1" applyFill="1" applyBorder="1" applyAlignment="1">
      <alignment horizontal="center" vertical="center"/>
    </xf>
    <xf numFmtId="0" fontId="18" fillId="8" borderId="81" xfId="0" applyFont="1" applyFill="1" applyBorder="1" applyAlignment="1">
      <alignment horizontal="center" vertical="center"/>
    </xf>
    <xf numFmtId="0" fontId="13" fillId="0" borderId="92" xfId="0" applyFont="1" applyBorder="1" applyAlignment="1" applyProtection="1">
      <protection hidden="1"/>
    </xf>
    <xf numFmtId="0" fontId="13" fillId="0" borderId="93" xfId="0" applyFont="1" applyBorder="1" applyAlignment="1" applyProtection="1">
      <protection hidden="1"/>
    </xf>
    <xf numFmtId="0" fontId="13" fillId="5" borderId="92" xfId="0" applyFont="1" applyFill="1" applyBorder="1" applyAlignment="1" applyProtection="1">
      <protection hidden="1"/>
    </xf>
    <xf numFmtId="0" fontId="13" fillId="5" borderId="93" xfId="0" applyFont="1" applyFill="1" applyBorder="1" applyAlignment="1" applyProtection="1">
      <protection hidden="1"/>
    </xf>
    <xf numFmtId="0" fontId="13" fillId="7" borderId="96" xfId="0" applyFont="1" applyFill="1" applyBorder="1" applyAlignment="1" applyProtection="1">
      <alignment vertical="top"/>
      <protection hidden="1"/>
    </xf>
    <xf numFmtId="0" fontId="13" fillId="7" borderId="97" xfId="0" applyFont="1" applyFill="1" applyBorder="1" applyAlignment="1" applyProtection="1">
      <alignment vertical="top"/>
      <protection hidden="1"/>
    </xf>
    <xf numFmtId="0" fontId="13" fillId="0" borderId="96" xfId="0" applyFont="1" applyBorder="1" applyAlignment="1" applyProtection="1">
      <protection hidden="1"/>
    </xf>
    <xf numFmtId="0" fontId="13" fillId="0" borderId="97" xfId="0" applyFont="1" applyBorder="1" applyAlignment="1" applyProtection="1">
      <protection hidden="1"/>
    </xf>
    <xf numFmtId="0" fontId="18" fillId="8" borderId="6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25" fillId="7" borderId="63" xfId="0" applyFont="1" applyFill="1" applyBorder="1" applyAlignment="1" applyProtection="1">
      <alignment vertical="top"/>
      <protection hidden="1"/>
    </xf>
    <xf numFmtId="0" fontId="25" fillId="7" borderId="37" xfId="0" applyFont="1" applyFill="1" applyBorder="1" applyAlignment="1" applyProtection="1">
      <alignment horizontal="right" vertical="top"/>
      <protection hidden="1"/>
    </xf>
    <xf numFmtId="0" fontId="25" fillId="7" borderId="64" xfId="0" applyFont="1" applyFill="1" applyBorder="1" applyAlignment="1" applyProtection="1">
      <alignment horizontal="right" vertical="top"/>
      <protection hidden="1"/>
    </xf>
    <xf numFmtId="0" fontId="25" fillId="7" borderId="65" xfId="0" applyFont="1" applyFill="1" applyBorder="1" applyAlignment="1" applyProtection="1">
      <alignment horizontal="right" vertical="top"/>
      <protection hidden="1"/>
    </xf>
    <xf numFmtId="0" fontId="25" fillId="7" borderId="34" xfId="0" applyFont="1" applyFill="1" applyBorder="1" applyAlignment="1" applyProtection="1">
      <alignment horizontal="right" vertical="top"/>
      <protection hidden="1"/>
    </xf>
    <xf numFmtId="0" fontId="25" fillId="7" borderId="66" xfId="0" applyFont="1" applyFill="1" applyBorder="1" applyAlignment="1" applyProtection="1">
      <alignment horizontal="right" vertical="top"/>
      <protection hidden="1"/>
    </xf>
    <xf numFmtId="0" fontId="25" fillId="7" borderId="79" xfId="0" applyFont="1" applyFill="1" applyBorder="1" applyAlignment="1" applyProtection="1">
      <alignment horizontal="right" vertical="top"/>
      <protection hidden="1"/>
    </xf>
    <xf numFmtId="0" fontId="25" fillId="7" borderId="53" xfId="0" applyFont="1" applyFill="1" applyBorder="1" applyAlignment="1" applyProtection="1">
      <alignment horizontal="right" vertical="top"/>
      <protection hidden="1"/>
    </xf>
    <xf numFmtId="0" fontId="25" fillId="7" borderId="48" xfId="0" applyFont="1" applyFill="1" applyBorder="1" applyAlignment="1" applyProtection="1">
      <alignment horizontal="right" vertical="top"/>
      <protection hidden="1"/>
    </xf>
    <xf numFmtId="0" fontId="25" fillId="7" borderId="33" xfId="0" applyFont="1" applyFill="1" applyBorder="1" applyAlignment="1" applyProtection="1">
      <alignment horizontal="right" vertical="top"/>
      <protection hidden="1"/>
    </xf>
    <xf numFmtId="0" fontId="25" fillId="7" borderId="67" xfId="0" applyFont="1" applyFill="1" applyBorder="1" applyAlignment="1" applyProtection="1">
      <alignment horizontal="right" vertical="top"/>
      <protection hidden="1"/>
    </xf>
    <xf numFmtId="0" fontId="25" fillId="7" borderId="73" xfId="0" applyFont="1" applyFill="1" applyBorder="1" applyAlignment="1" applyProtection="1">
      <alignment horizontal="right" vertical="top"/>
      <protection hidden="1"/>
    </xf>
    <xf numFmtId="0" fontId="25" fillId="7" borderId="87" xfId="0" applyFont="1" applyFill="1" applyBorder="1" applyAlignment="1" applyProtection="1">
      <alignment horizontal="right" vertical="top"/>
      <protection hidden="1"/>
    </xf>
    <xf numFmtId="0" fontId="25" fillId="7" borderId="89" xfId="0" applyFont="1" applyFill="1" applyBorder="1" applyAlignment="1" applyProtection="1">
      <alignment horizontal="right" vertical="top"/>
      <protection hidden="1"/>
    </xf>
    <xf numFmtId="0" fontId="24" fillId="0" borderId="49" xfId="4" applyNumberFormat="1" applyFont="1" applyFill="1" applyBorder="1" applyAlignment="1" applyProtection="1">
      <protection hidden="1"/>
    </xf>
    <xf numFmtId="0" fontId="24" fillId="5" borderId="49" xfId="4" applyNumberFormat="1" applyFont="1" applyFill="1" applyBorder="1" applyAlignment="1" applyProtection="1">
      <protection hidden="1"/>
    </xf>
    <xf numFmtId="0" fontId="24" fillId="0" borderId="78" xfId="4" applyNumberFormat="1" applyFont="1" applyFill="1" applyBorder="1" applyAlignment="1" applyProtection="1">
      <protection hidden="1"/>
    </xf>
    <xf numFmtId="0" fontId="13" fillId="0" borderId="86" xfId="0" applyFont="1" applyBorder="1" applyProtection="1">
      <alignment vertical="center"/>
      <protection hidden="1"/>
    </xf>
    <xf numFmtId="0" fontId="13" fillId="0" borderId="55" xfId="0" applyFont="1" applyBorder="1" applyProtection="1">
      <alignment vertical="center"/>
      <protection hidden="1"/>
    </xf>
    <xf numFmtId="0" fontId="13" fillId="0" borderId="82" xfId="0" applyFont="1" applyBorder="1" applyProtection="1">
      <alignment vertical="center"/>
      <protection hidden="1"/>
    </xf>
    <xf numFmtId="0" fontId="13" fillId="5" borderId="86" xfId="0" applyFont="1" applyFill="1" applyBorder="1" applyProtection="1">
      <alignment vertical="center"/>
      <protection hidden="1"/>
    </xf>
    <xf numFmtId="0" fontId="13" fillId="5" borderId="55" xfId="0" applyFont="1" applyFill="1" applyBorder="1" applyProtection="1">
      <alignment vertical="center"/>
      <protection hidden="1"/>
    </xf>
    <xf numFmtId="0" fontId="13" fillId="5" borderId="81" xfId="0" applyFont="1" applyFill="1" applyBorder="1" applyProtection="1">
      <alignment vertical="center"/>
      <protection hidden="1"/>
    </xf>
    <xf numFmtId="0" fontId="13" fillId="0" borderId="81" xfId="0" applyFont="1" applyBorder="1" applyProtection="1">
      <alignment vertical="center"/>
      <protection hidden="1"/>
    </xf>
    <xf numFmtId="0" fontId="13" fillId="0" borderId="87" xfId="0" applyFont="1" applyBorder="1" applyProtection="1">
      <alignment vertical="center"/>
      <protection hidden="1"/>
    </xf>
    <xf numFmtId="0" fontId="13" fillId="0" borderId="53" xfId="0" applyFont="1" applyBorder="1" applyProtection="1">
      <alignment vertical="center"/>
      <protection hidden="1"/>
    </xf>
    <xf numFmtId="0" fontId="13" fillId="0" borderId="83" xfId="0" applyFont="1" applyBorder="1" applyProtection="1">
      <alignment vertical="center"/>
      <protection hidden="1"/>
    </xf>
    <xf numFmtId="0" fontId="13" fillId="0" borderId="84" xfId="0" applyFont="1" applyBorder="1" applyProtection="1">
      <alignment vertical="center"/>
      <protection hidden="1"/>
    </xf>
    <xf numFmtId="0" fontId="13" fillId="0" borderId="54" xfId="0" applyFont="1" applyBorder="1" applyProtection="1">
      <alignment vertical="center"/>
      <protection hidden="1"/>
    </xf>
    <xf numFmtId="0" fontId="13" fillId="0" borderId="85" xfId="0" applyFont="1" applyBorder="1" applyProtection="1">
      <alignment vertical="center"/>
      <protection hidden="1"/>
    </xf>
    <xf numFmtId="0" fontId="13" fillId="0" borderId="64" xfId="0" applyFont="1" applyBorder="1" applyProtection="1">
      <alignment vertical="center"/>
      <protection hidden="1"/>
    </xf>
    <xf numFmtId="0" fontId="13" fillId="0" borderId="61" xfId="0" applyFont="1" applyBorder="1" applyProtection="1">
      <alignment vertical="center"/>
      <protection hidden="1"/>
    </xf>
    <xf numFmtId="0" fontId="13" fillId="5" borderId="60" xfId="0" applyFont="1" applyFill="1" applyBorder="1" applyProtection="1">
      <alignment vertical="center"/>
      <protection hidden="1"/>
    </xf>
    <xf numFmtId="0" fontId="13" fillId="0" borderId="60" xfId="0" applyFont="1" applyBorder="1" applyProtection="1">
      <alignment vertical="center"/>
      <protection hidden="1"/>
    </xf>
    <xf numFmtId="0" fontId="13" fillId="0" borderId="56" xfId="0" applyFont="1" applyBorder="1" applyProtection="1">
      <alignment vertical="center"/>
      <protection hidden="1"/>
    </xf>
    <xf numFmtId="0" fontId="13" fillId="0" borderId="90" xfId="0" applyFont="1" applyBorder="1" applyProtection="1">
      <alignment vertical="center"/>
      <protection hidden="1"/>
    </xf>
    <xf numFmtId="0" fontId="13" fillId="0" borderId="91" xfId="0" applyFont="1" applyBorder="1" applyProtection="1">
      <alignment vertical="center"/>
      <protection hidden="1"/>
    </xf>
    <xf numFmtId="0" fontId="13" fillId="5" borderId="88" xfId="0" applyFont="1" applyFill="1" applyBorder="1" applyProtection="1">
      <alignment vertical="center"/>
      <protection hidden="1"/>
    </xf>
    <xf numFmtId="0" fontId="13" fillId="5" borderId="82" xfId="0" applyFont="1" applyFill="1" applyBorder="1" applyProtection="1">
      <alignment vertical="center"/>
      <protection hidden="1"/>
    </xf>
    <xf numFmtId="0" fontId="13" fillId="0" borderId="88" xfId="0" applyFont="1" applyBorder="1" applyProtection="1">
      <alignment vertical="center"/>
      <protection hidden="1"/>
    </xf>
    <xf numFmtId="0" fontId="13" fillId="0" borderId="89" xfId="0" applyFont="1" applyBorder="1" applyProtection="1">
      <alignment vertical="center"/>
      <protection hidden="1"/>
    </xf>
    <xf numFmtId="0" fontId="13" fillId="0" borderId="48" xfId="0" applyFont="1" applyBorder="1" applyProtection="1">
      <alignment vertical="center"/>
      <protection hidden="1"/>
    </xf>
    <xf numFmtId="0" fontId="25" fillId="7" borderId="63" xfId="0" applyFont="1" applyFill="1" applyBorder="1" applyAlignment="1" applyProtection="1">
      <alignment vertical="center"/>
      <protection hidden="1"/>
    </xf>
    <xf numFmtId="0" fontId="25" fillId="7" borderId="37" xfId="0" applyFont="1" applyFill="1" applyBorder="1" applyAlignment="1" applyProtection="1">
      <alignment horizontal="right" vertical="center"/>
      <protection hidden="1"/>
    </xf>
    <xf numFmtId="0" fontId="25" fillId="7" borderId="64" xfId="0" applyFont="1" applyFill="1" applyBorder="1" applyAlignment="1" applyProtection="1">
      <alignment horizontal="right" vertical="center"/>
      <protection hidden="1"/>
    </xf>
    <xf numFmtId="0" fontId="25" fillId="7" borderId="65" xfId="0" applyFont="1" applyFill="1" applyBorder="1" applyAlignment="1" applyProtection="1">
      <alignment horizontal="right" vertical="center"/>
      <protection hidden="1"/>
    </xf>
    <xf numFmtId="0" fontId="25" fillId="7" borderId="34" xfId="0" applyFont="1" applyFill="1" applyBorder="1" applyAlignment="1" applyProtection="1">
      <alignment horizontal="right" vertical="center"/>
      <protection hidden="1"/>
    </xf>
    <xf numFmtId="0" fontId="25" fillId="7" borderId="66" xfId="0" applyFont="1" applyFill="1" applyBorder="1" applyAlignment="1" applyProtection="1">
      <alignment horizontal="right" vertical="center"/>
      <protection hidden="1"/>
    </xf>
    <xf numFmtId="0" fontId="25" fillId="7" borderId="67" xfId="0" applyFont="1" applyFill="1" applyBorder="1" applyAlignment="1" applyProtection="1">
      <alignment horizontal="right" vertical="center"/>
      <protection hidden="1"/>
    </xf>
    <xf numFmtId="0" fontId="25" fillId="7" borderId="31" xfId="0" applyFont="1" applyFill="1" applyBorder="1" applyAlignment="1" applyProtection="1">
      <alignment horizontal="right" vertical="center"/>
      <protection hidden="1"/>
    </xf>
    <xf numFmtId="0" fontId="25" fillId="7" borderId="33" xfId="0" applyFont="1" applyFill="1" applyBorder="1" applyAlignment="1" applyProtection="1">
      <alignment horizontal="right" vertical="center"/>
      <protection hidden="1"/>
    </xf>
    <xf numFmtId="0" fontId="25" fillId="7" borderId="72" xfId="0" applyFont="1" applyFill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11" fillId="0" borderId="55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/>
      <protection hidden="1"/>
    </xf>
    <xf numFmtId="0" fontId="11" fillId="0" borderId="58" xfId="0" applyFont="1" applyBorder="1" applyAlignment="1" applyProtection="1">
      <alignment vertical="center"/>
      <protection hidden="1"/>
    </xf>
    <xf numFmtId="0" fontId="13" fillId="0" borderId="61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43" xfId="0" applyFont="1" applyBorder="1" applyProtection="1">
      <alignment vertical="center"/>
      <protection hidden="1"/>
    </xf>
    <xf numFmtId="0" fontId="11" fillId="0" borderId="55" xfId="0" applyFont="1" applyBorder="1" applyProtection="1">
      <alignment vertical="center"/>
      <protection hidden="1"/>
    </xf>
    <xf numFmtId="0" fontId="11" fillId="0" borderId="20" xfId="0" applyFont="1" applyBorder="1" applyProtection="1">
      <alignment vertical="center"/>
      <protection hidden="1"/>
    </xf>
    <xf numFmtId="0" fontId="11" fillId="0" borderId="13" xfId="0" applyFont="1" applyBorder="1" applyProtection="1">
      <alignment vertical="center"/>
      <protection hidden="1"/>
    </xf>
    <xf numFmtId="0" fontId="11" fillId="0" borderId="58" xfId="0" applyFont="1" applyBorder="1" applyProtection="1">
      <alignment vertical="center"/>
      <protection hidden="1"/>
    </xf>
    <xf numFmtId="0" fontId="11" fillId="5" borderId="38" xfId="0" applyFont="1" applyFill="1" applyBorder="1" applyAlignment="1" applyProtection="1">
      <alignment vertical="center"/>
      <protection hidden="1"/>
    </xf>
    <xf numFmtId="0" fontId="11" fillId="5" borderId="54" xfId="0" applyFont="1" applyFill="1" applyBorder="1" applyAlignment="1" applyProtection="1">
      <alignment vertical="center"/>
      <protection hidden="1"/>
    </xf>
    <xf numFmtId="0" fontId="11" fillId="5" borderId="2" xfId="0" applyFont="1" applyFill="1" applyBorder="1" applyAlignment="1" applyProtection="1">
      <alignment vertical="center"/>
      <protection hidden="1"/>
    </xf>
    <xf numFmtId="0" fontId="11" fillId="5" borderId="57" xfId="0" applyFont="1" applyFill="1" applyBorder="1" applyAlignment="1" applyProtection="1">
      <alignment vertical="center"/>
      <protection hidden="1"/>
    </xf>
    <xf numFmtId="0" fontId="13" fillId="5" borderId="60" xfId="0" applyFont="1" applyFill="1" applyBorder="1" applyAlignment="1" applyProtection="1">
      <alignment vertical="center"/>
      <protection hidden="1"/>
    </xf>
    <xf numFmtId="0" fontId="11" fillId="5" borderId="22" xfId="0" applyFont="1" applyFill="1" applyBorder="1" applyAlignment="1" applyProtection="1">
      <alignment vertical="center"/>
      <protection hidden="1"/>
    </xf>
    <xf numFmtId="0" fontId="11" fillId="5" borderId="35" xfId="0" applyFont="1" applyFill="1" applyBorder="1" applyAlignment="1" applyProtection="1">
      <alignment vertical="center"/>
      <protection hidden="1"/>
    </xf>
    <xf numFmtId="0" fontId="11" fillId="5" borderId="38" xfId="0" applyFont="1" applyFill="1" applyBorder="1" applyProtection="1">
      <alignment vertical="center"/>
      <protection hidden="1"/>
    </xf>
    <xf numFmtId="0" fontId="11" fillId="5" borderId="54" xfId="0" applyFont="1" applyFill="1" applyBorder="1" applyProtection="1">
      <alignment vertical="center"/>
      <protection hidden="1"/>
    </xf>
    <xf numFmtId="0" fontId="11" fillId="5" borderId="1" xfId="0" applyFont="1" applyFill="1" applyBorder="1" applyProtection="1">
      <alignment vertical="center"/>
      <protection hidden="1"/>
    </xf>
    <xf numFmtId="0" fontId="11" fillId="5" borderId="2" xfId="0" applyFont="1" applyFill="1" applyBorder="1" applyProtection="1">
      <alignment vertical="center"/>
      <protection hidden="1"/>
    </xf>
    <xf numFmtId="0" fontId="11" fillId="5" borderId="57" xfId="0" applyFont="1" applyFill="1" applyBorder="1" applyProtection="1">
      <alignment vertical="center"/>
      <protection hidden="1"/>
    </xf>
    <xf numFmtId="0" fontId="11" fillId="0" borderId="38" xfId="0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vertical="center"/>
      <protection hidden="1"/>
    </xf>
    <xf numFmtId="0" fontId="13" fillId="0" borderId="60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/>
      <protection hidden="1"/>
    </xf>
    <xf numFmtId="0" fontId="11" fillId="0" borderId="38" xfId="0" applyFont="1" applyBorder="1" applyProtection="1">
      <alignment vertical="center"/>
      <protection hidden="1"/>
    </xf>
    <xf numFmtId="0" fontId="11" fillId="0" borderId="54" xfId="0" applyFont="1" applyBorder="1" applyProtection="1">
      <alignment vertical="center"/>
      <protection hidden="1"/>
    </xf>
    <xf numFmtId="0" fontId="11" fillId="0" borderId="1" xfId="0" applyFont="1" applyBorder="1" applyProtection="1">
      <alignment vertical="center"/>
      <protection hidden="1"/>
    </xf>
    <xf numFmtId="0" fontId="11" fillId="0" borderId="2" xfId="0" applyFont="1" applyBorder="1" applyProtection="1">
      <alignment vertical="center"/>
      <protection hidden="1"/>
    </xf>
    <xf numFmtId="0" fontId="11" fillId="0" borderId="57" xfId="0" applyFont="1" applyBorder="1" applyProtection="1">
      <alignment vertical="center"/>
      <protection hidden="1"/>
    </xf>
    <xf numFmtId="0" fontId="8" fillId="5" borderId="38" xfId="4" applyNumberFormat="1" applyFont="1" applyFill="1" applyBorder="1" applyAlignment="1" applyProtection="1">
      <protection hidden="1"/>
    </xf>
    <xf numFmtId="0" fontId="8" fillId="5" borderId="54" xfId="4" applyNumberFormat="1" applyFont="1" applyFill="1" applyBorder="1" applyAlignment="1" applyProtection="1">
      <protection hidden="1"/>
    </xf>
    <xf numFmtId="49" fontId="11" fillId="2" borderId="1" xfId="0" applyNumberFormat="1" applyFont="1" applyFill="1" applyBorder="1" applyAlignment="1" applyProtection="1">
      <alignment horizontal="center" vertical="center"/>
      <protection locked="0" hidden="1"/>
    </xf>
    <xf numFmtId="38" fontId="11" fillId="2" borderId="42" xfId="1" applyFont="1" applyFill="1" applyBorder="1" applyAlignment="1" applyProtection="1">
      <alignment horizontal="center" vertical="center"/>
      <protection hidden="1"/>
    </xf>
    <xf numFmtId="38" fontId="11" fillId="2" borderId="50" xfId="1" applyFont="1" applyFill="1" applyBorder="1" applyAlignment="1" applyProtection="1">
      <alignment horizontal="center" vertical="center"/>
      <protection hidden="1"/>
    </xf>
    <xf numFmtId="38" fontId="11" fillId="2" borderId="47" xfId="1" applyFont="1" applyFill="1" applyBorder="1" applyAlignment="1" applyProtection="1">
      <alignment horizontal="center" vertical="center"/>
      <protection hidden="1"/>
    </xf>
    <xf numFmtId="38" fontId="11" fillId="2" borderId="37" xfId="1" applyFont="1" applyFill="1" applyBorder="1" applyAlignment="1" applyProtection="1">
      <alignment horizontal="center" vertical="center"/>
      <protection hidden="1"/>
    </xf>
    <xf numFmtId="38" fontId="11" fillId="2" borderId="33" xfId="1" applyFont="1" applyFill="1" applyBorder="1" applyAlignment="1" applyProtection="1">
      <alignment horizontal="center" vertical="center"/>
      <protection hidden="1"/>
    </xf>
    <xf numFmtId="38" fontId="11" fillId="2" borderId="48" xfId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8" fillId="8" borderId="22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8" fillId="8" borderId="8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1" fillId="7" borderId="98" xfId="0" applyFont="1" applyFill="1" applyBorder="1" applyAlignment="1" applyProtection="1">
      <alignment horizontal="center" vertical="center"/>
      <protection hidden="1"/>
    </xf>
    <xf numFmtId="0" fontId="0" fillId="7" borderId="99" xfId="0" applyFill="1" applyBorder="1" applyAlignment="1">
      <alignment horizontal="center" vertical="center"/>
    </xf>
    <xf numFmtId="0" fontId="33" fillId="8" borderId="94" xfId="0" applyFont="1" applyFill="1" applyBorder="1" applyAlignment="1" applyProtection="1">
      <protection hidden="1"/>
    </xf>
    <xf numFmtId="0" fontId="33" fillId="8" borderId="94" xfId="0" applyFont="1" applyFill="1" applyBorder="1" applyAlignment="1"/>
    <xf numFmtId="0" fontId="33" fillId="8" borderId="95" xfId="0" applyFont="1" applyFill="1" applyBorder="1" applyAlignment="1" applyProtection="1">
      <protection hidden="1"/>
    </xf>
    <xf numFmtId="0" fontId="33" fillId="8" borderId="95" xfId="0" applyFont="1" applyFill="1" applyBorder="1" applyAlignment="1"/>
    <xf numFmtId="0" fontId="18" fillId="8" borderId="60" xfId="0" applyFont="1" applyFill="1" applyBorder="1" applyAlignment="1">
      <alignment horizontal="center" vertical="center" wrapText="1"/>
    </xf>
    <xf numFmtId="0" fontId="18" fillId="8" borderId="60" xfId="0" applyFont="1" applyFill="1" applyBorder="1" applyAlignment="1">
      <alignment horizontal="center" vertical="center"/>
    </xf>
    <xf numFmtId="0" fontId="20" fillId="6" borderId="0" xfId="5" applyFont="1" applyFill="1" applyBorder="1" applyAlignment="1" applyProtection="1">
      <alignment horizontal="center" vertical="center" shrinkToFit="1"/>
      <protection hidden="1"/>
    </xf>
    <xf numFmtId="38" fontId="20" fillId="6" borderId="0" xfId="5" applyNumberFormat="1" applyFont="1" applyFill="1" applyBorder="1" applyAlignment="1" applyProtection="1">
      <alignment vertical="center"/>
      <protection hidden="1"/>
    </xf>
    <xf numFmtId="0" fontId="20" fillId="6" borderId="24" xfId="5" applyFont="1" applyFill="1" applyBorder="1" applyAlignment="1" applyProtection="1">
      <alignment horizontal="center" vertical="center" shrinkToFit="1"/>
      <protection hidden="1"/>
    </xf>
    <xf numFmtId="0" fontId="20" fillId="6" borderId="26" xfId="5" applyFont="1" applyFill="1" applyBorder="1" applyAlignment="1" applyProtection="1">
      <alignment horizontal="center" vertical="center" shrinkToFit="1"/>
      <protection hidden="1"/>
    </xf>
    <xf numFmtId="38" fontId="20" fillId="6" borderId="25" xfId="5" applyNumberFormat="1" applyFont="1" applyFill="1" applyBorder="1" applyAlignment="1" applyProtection="1">
      <alignment vertical="center"/>
      <protection hidden="1"/>
    </xf>
    <xf numFmtId="38" fontId="20" fillId="6" borderId="27" xfId="5" applyNumberFormat="1" applyFont="1" applyFill="1" applyBorder="1" applyAlignment="1" applyProtection="1">
      <alignment vertical="center"/>
      <protection hidden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7"/>
    <cellStyle name="標準" xfId="0" builtinId="0"/>
    <cellStyle name="標準 2" xfId="2"/>
    <cellStyle name="標準 3" xfId="6"/>
    <cellStyle name="標準_3国・地域コード" xfId="5"/>
    <cellStyle name="標準_Sheet1" xfId="4"/>
    <cellStyle name="標準_Sheet2" xfId="3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2295525</xdr:colOff>
      <xdr:row>7</xdr:row>
      <xdr:rowOff>57150</xdr:rowOff>
    </xdr:from>
    <xdr:to>
      <xdr:col>5</xdr:col>
      <xdr:colOff>138150</xdr:colOff>
      <xdr:row>7</xdr:row>
      <xdr:rowOff>165150</xdr:rowOff>
    </xdr:to>
    <xdr:sp macro="" textlink="">
      <xdr:nvSpPr>
        <xdr:cNvPr id="2" name="正方形/長方形 1"/>
        <xdr:cNvSpPr/>
      </xdr:nvSpPr>
      <xdr:spPr>
        <a:xfrm>
          <a:off x="3667125" y="1438275"/>
          <a:ext cx="1224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3</xdr:row>
      <xdr:rowOff>47625</xdr:rowOff>
    </xdr:from>
    <xdr:to>
      <xdr:col>11</xdr:col>
      <xdr:colOff>527925</xdr:colOff>
      <xdr:row>3</xdr:row>
      <xdr:rowOff>155625</xdr:rowOff>
    </xdr:to>
    <xdr:sp macro="" textlink="">
      <xdr:nvSpPr>
        <xdr:cNvPr id="3" name="正方形/長方形 2"/>
        <xdr:cNvSpPr/>
      </xdr:nvSpPr>
      <xdr:spPr>
        <a:xfrm>
          <a:off x="19050" y="628650"/>
          <a:ext cx="8748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146050</xdr:rowOff>
    </xdr:from>
    <xdr:to>
      <xdr:col>2</xdr:col>
      <xdr:colOff>428624</xdr:colOff>
      <xdr:row>26</xdr:row>
      <xdr:rowOff>219075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3994150"/>
          <a:ext cx="1800224" cy="2540000"/>
        </a:xfrm>
        <a:prstGeom prst="bevel">
          <a:avLst>
            <a:gd name="adj" fmla="val 7843"/>
          </a:avLst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の留学生総数と「年間受入れ調査入力票」で入力した人数が一致していない場合、国・地域コードの記入ミスが考えられますので、ご確認の上、必ず人数が一致するよう修正してください。中央アジア諸国は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番台の欧州の欄に記載しています。</a:t>
          </a:r>
        </a:p>
      </xdr:txBody>
    </xdr:sp>
    <xdr:clientData/>
  </xdr:twoCellAnchor>
  <xdr:twoCellAnchor>
    <xdr:from>
      <xdr:col>0</xdr:col>
      <xdr:colOff>28574</xdr:colOff>
      <xdr:row>4</xdr:row>
      <xdr:rowOff>38100</xdr:rowOff>
    </xdr:from>
    <xdr:to>
      <xdr:col>2</xdr:col>
      <xdr:colOff>533399</xdr:colOff>
      <xdr:row>11</xdr:row>
      <xdr:rowOff>104775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4" y="1009650"/>
          <a:ext cx="1876425" cy="1733550"/>
        </a:xfrm>
        <a:prstGeom prst="flowChartAlternateProcess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　このシートは、シート「年間受入れ調査入力票」に入力された結果が自動表示されるものですので、このシートに直接入力したり、設定を変更したりしないようお願いします。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76200</xdr:rowOff>
    </xdr:from>
    <xdr:to>
      <xdr:col>7</xdr:col>
      <xdr:colOff>166725</xdr:colOff>
      <xdr:row>7</xdr:row>
      <xdr:rowOff>184200</xdr:rowOff>
    </xdr:to>
    <xdr:sp macro="" textlink="">
      <xdr:nvSpPr>
        <xdr:cNvPr id="2" name="正方形/長方形 1"/>
        <xdr:cNvSpPr/>
      </xdr:nvSpPr>
      <xdr:spPr>
        <a:xfrm>
          <a:off x="3686175" y="1743075"/>
          <a:ext cx="1224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16</xdr:col>
      <xdr:colOff>70725</xdr:colOff>
      <xdr:row>3</xdr:row>
      <xdr:rowOff>193725</xdr:rowOff>
    </xdr:to>
    <xdr:sp macro="" textlink="">
      <xdr:nvSpPr>
        <xdr:cNvPr id="3" name="正方形/長方形 2"/>
        <xdr:cNvSpPr/>
      </xdr:nvSpPr>
      <xdr:spPr>
        <a:xfrm>
          <a:off x="0" y="762000"/>
          <a:ext cx="8748000" cy="10800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7"/>
  <sheetViews>
    <sheetView showGridLines="0" tabSelected="1" zoomScaleNormal="100" workbookViewId="0">
      <pane xSplit="5" ySplit="15" topLeftCell="F16" activePane="bottomRight" state="frozen"/>
      <selection activeCell="B1" sqref="B1"/>
      <selection pane="topRight" activeCell="F1" sqref="F1"/>
      <selection pane="bottomLeft" activeCell="B13" sqref="B13"/>
      <selection pane="bottomRight" activeCell="BE1" sqref="BE1:BG1048576"/>
    </sheetView>
  </sheetViews>
  <sheetFormatPr defaultRowHeight="13.5"/>
  <cols>
    <col min="1" max="1" width="11.875" style="14" hidden="1" customWidth="1"/>
    <col min="2" max="2" width="9" style="5" customWidth="1"/>
    <col min="3" max="3" width="9" style="5"/>
    <col min="4" max="4" width="35.375" style="5" bestFit="1" customWidth="1"/>
    <col min="5" max="5" width="9" style="79"/>
    <col min="6" max="15" width="7.625" style="5" customWidth="1"/>
    <col min="16" max="16" width="8.75" style="79" customWidth="1"/>
    <col min="17" max="26" width="7.625" style="5" customWidth="1"/>
    <col min="27" max="27" width="8.75" style="79" customWidth="1"/>
    <col min="28" max="31" width="7.625" style="5" customWidth="1"/>
    <col min="32" max="32" width="8.75" style="79" customWidth="1"/>
    <col min="33" max="39" width="7.625" style="5" customWidth="1"/>
    <col min="40" max="40" width="8.75" style="79" customWidth="1"/>
    <col min="41" max="41" width="5.625" style="5" hidden="1" customWidth="1"/>
    <col min="42" max="43" width="7.125" style="5" bestFit="1" customWidth="1"/>
    <col min="44" max="46" width="5.625" style="5" customWidth="1"/>
    <col min="47" max="47" width="9.125" style="14" customWidth="1"/>
    <col min="48" max="48" width="5.5" style="14" customWidth="1"/>
    <col min="49" max="51" width="4.125" style="14" customWidth="1"/>
    <col min="52" max="56" width="9" style="5"/>
    <col min="57" max="57" width="9" style="5" hidden="1" customWidth="1"/>
    <col min="58" max="58" width="38" style="5" hidden="1" customWidth="1"/>
    <col min="59" max="59" width="9" style="5" hidden="1" customWidth="1"/>
    <col min="60" max="16384" width="9" style="5"/>
  </cols>
  <sheetData>
    <row r="1" spans="1:60" s="14" customFormat="1" ht="14.25" thickBot="1">
      <c r="A1" s="11" t="s">
        <v>0</v>
      </c>
      <c r="B1" s="12" t="s">
        <v>2</v>
      </c>
      <c r="C1" s="13"/>
      <c r="D1" s="13"/>
      <c r="E1" s="80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2"/>
      <c r="AB1" s="13"/>
      <c r="AC1" s="13"/>
      <c r="AD1" s="13"/>
      <c r="AF1" s="78"/>
      <c r="AI1" s="13"/>
      <c r="AJ1" s="13"/>
      <c r="AK1" s="13"/>
      <c r="AL1" s="13"/>
      <c r="AM1" s="13"/>
      <c r="AN1" s="12"/>
      <c r="AO1" s="15"/>
      <c r="AP1" s="15"/>
      <c r="AQ1" s="15"/>
      <c r="AR1" s="15"/>
      <c r="AZ1" s="17"/>
      <c r="BA1" s="17"/>
      <c r="BB1" s="17"/>
      <c r="BE1" s="18" t="s">
        <v>3</v>
      </c>
      <c r="BF1" s="19"/>
      <c r="BG1" s="19"/>
      <c r="BH1" s="19"/>
    </row>
    <row r="2" spans="1:60" s="14" customFormat="1" ht="15.75" customHeight="1" thickBot="1">
      <c r="A2" s="19"/>
      <c r="B2" s="111" t="s">
        <v>2786</v>
      </c>
      <c r="C2" s="13"/>
      <c r="D2" s="13"/>
      <c r="E2" s="80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2"/>
      <c r="AB2" s="13"/>
      <c r="AC2" s="13"/>
      <c r="AD2" s="13"/>
      <c r="AE2" s="13"/>
      <c r="AF2" s="12"/>
      <c r="AG2" s="13"/>
      <c r="AH2" s="13"/>
      <c r="AI2" s="13"/>
      <c r="AJ2" s="13"/>
      <c r="AK2" s="13"/>
      <c r="AL2" s="13"/>
      <c r="AM2" s="13"/>
      <c r="AN2" s="12"/>
      <c r="AO2" s="17"/>
      <c r="AP2" s="17"/>
      <c r="AQ2" s="17"/>
      <c r="AW2" s="19"/>
      <c r="BE2" s="20" t="s">
        <v>4</v>
      </c>
      <c r="BF2" s="21" t="s">
        <v>5</v>
      </c>
      <c r="BG2" s="22" t="s">
        <v>6</v>
      </c>
    </row>
    <row r="3" spans="1:60" s="14" customFormat="1" ht="15.75" customHeight="1" thickTop="1">
      <c r="A3" s="19"/>
      <c r="B3" s="111" t="s">
        <v>2785</v>
      </c>
      <c r="C3" s="13"/>
      <c r="D3" s="13"/>
      <c r="E3" s="80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2"/>
      <c r="AB3" s="13"/>
      <c r="AC3" s="13"/>
      <c r="AD3" s="13"/>
      <c r="AE3" s="13"/>
      <c r="AF3" s="12"/>
      <c r="AG3" s="13"/>
      <c r="AH3" s="13"/>
      <c r="AI3" s="13"/>
      <c r="AJ3" s="13"/>
      <c r="AK3" s="13"/>
      <c r="AL3" s="13"/>
      <c r="AM3" s="13"/>
      <c r="AN3" s="12"/>
      <c r="AO3" s="17"/>
      <c r="AP3" s="17"/>
      <c r="AQ3" s="17"/>
      <c r="AW3" s="19"/>
      <c r="BE3" s="1" t="s">
        <v>431</v>
      </c>
      <c r="BF3" s="9" t="s">
        <v>7</v>
      </c>
      <c r="BG3" s="2" t="s">
        <v>8</v>
      </c>
    </row>
    <row r="4" spans="1:60" s="14" customFormat="1" ht="15.75" customHeight="1">
      <c r="A4" s="19"/>
      <c r="B4" s="113" t="s">
        <v>2784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3"/>
      <c r="AH4" s="13"/>
      <c r="AI4" s="13"/>
      <c r="AJ4" s="13"/>
      <c r="AK4" s="13"/>
      <c r="AL4" s="13"/>
      <c r="AM4" s="13"/>
      <c r="AN4" s="12"/>
      <c r="AO4" s="15"/>
      <c r="AP4" s="15"/>
      <c r="AQ4" s="15"/>
      <c r="AR4" s="15"/>
      <c r="AZ4" s="17"/>
      <c r="BA4" s="17"/>
      <c r="BB4" s="17"/>
      <c r="BE4" s="3" t="s">
        <v>432</v>
      </c>
      <c r="BF4" s="6" t="s">
        <v>9</v>
      </c>
      <c r="BG4" s="2" t="s">
        <v>8</v>
      </c>
      <c r="BH4" s="19"/>
    </row>
    <row r="5" spans="1:60" s="14" customFormat="1" ht="15.75" customHeight="1">
      <c r="A5" s="19"/>
      <c r="B5" s="123" t="s">
        <v>2783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F5" s="78"/>
      <c r="AG5" s="17"/>
      <c r="AH5" s="17"/>
      <c r="AI5" s="17"/>
      <c r="AJ5" s="17"/>
      <c r="AK5" s="17"/>
      <c r="AL5" s="17"/>
      <c r="AM5" s="17"/>
      <c r="AN5" s="88"/>
      <c r="AO5" s="15"/>
      <c r="AP5" s="15"/>
      <c r="AQ5" s="15"/>
      <c r="AR5" s="15"/>
      <c r="AZ5" s="17"/>
      <c r="BA5" s="17"/>
      <c r="BB5" s="17"/>
      <c r="BE5" s="3" t="s">
        <v>433</v>
      </c>
      <c r="BF5" s="6" t="s">
        <v>10</v>
      </c>
      <c r="BG5" s="2" t="s">
        <v>8</v>
      </c>
      <c r="BH5" s="19"/>
    </row>
    <row r="6" spans="1:60" s="14" customFormat="1" ht="15.75" customHeight="1">
      <c r="A6" s="19"/>
      <c r="B6" s="112" t="s">
        <v>2782</v>
      </c>
      <c r="E6" s="78"/>
      <c r="P6" s="78"/>
      <c r="AA6" s="78"/>
      <c r="AD6" s="113"/>
      <c r="AE6" s="113"/>
      <c r="AF6" s="114"/>
      <c r="AG6" s="17"/>
      <c r="AH6" s="17"/>
      <c r="AI6" s="17"/>
      <c r="AJ6" s="17"/>
      <c r="AK6" s="17"/>
      <c r="AL6" s="17"/>
      <c r="AM6" s="17"/>
      <c r="AN6" s="88"/>
      <c r="AO6" s="15"/>
      <c r="AP6" s="15"/>
      <c r="AQ6" s="15"/>
      <c r="AR6" s="15"/>
      <c r="AZ6" s="17"/>
      <c r="BA6" s="17"/>
      <c r="BB6" s="17"/>
      <c r="BE6" s="3" t="s">
        <v>434</v>
      </c>
      <c r="BF6" s="6" t="s">
        <v>12</v>
      </c>
      <c r="BG6" s="2" t="s">
        <v>8</v>
      </c>
      <c r="BH6" s="19"/>
    </row>
    <row r="7" spans="1:60" s="14" customFormat="1" ht="15.75" customHeight="1">
      <c r="A7" s="23"/>
      <c r="B7" s="126" t="s">
        <v>2781</v>
      </c>
      <c r="C7" s="115"/>
      <c r="D7" s="115"/>
      <c r="E7" s="115"/>
      <c r="F7" s="115"/>
      <c r="G7" s="115"/>
      <c r="H7" s="115"/>
      <c r="I7" s="115"/>
      <c r="J7" s="115"/>
      <c r="K7" s="115"/>
      <c r="L7" s="76"/>
      <c r="M7" s="76"/>
      <c r="N7" s="76"/>
      <c r="O7" s="76"/>
      <c r="P7" s="85"/>
      <c r="R7" s="124"/>
      <c r="S7" s="125"/>
      <c r="T7" s="25"/>
      <c r="U7" s="24"/>
      <c r="V7" s="24"/>
      <c r="AA7" s="78"/>
      <c r="AF7" s="78"/>
      <c r="AN7" s="78"/>
      <c r="AO7" s="15"/>
      <c r="AP7" s="15"/>
      <c r="AQ7" s="15"/>
      <c r="AR7" s="15"/>
      <c r="AZ7" s="17"/>
      <c r="BA7" s="17"/>
      <c r="BB7" s="17"/>
      <c r="BE7" s="3" t="s">
        <v>435</v>
      </c>
      <c r="BF7" s="6" t="s">
        <v>16</v>
      </c>
      <c r="BG7" s="2" t="s">
        <v>8</v>
      </c>
      <c r="BH7" s="19"/>
    </row>
    <row r="8" spans="1:60" s="14" customFormat="1" ht="15.75" customHeight="1" thickBot="1">
      <c r="A8" s="23"/>
      <c r="B8" s="129" t="s">
        <v>2825</v>
      </c>
      <c r="C8" s="115"/>
      <c r="D8" s="115"/>
      <c r="E8" s="115"/>
      <c r="F8" s="115"/>
      <c r="G8" s="115"/>
      <c r="H8" s="115"/>
      <c r="I8" s="115"/>
      <c r="J8" s="115"/>
      <c r="K8" s="115"/>
      <c r="L8" s="76"/>
      <c r="M8" s="76"/>
      <c r="N8" s="76"/>
      <c r="O8" s="76"/>
      <c r="P8" s="124" t="s">
        <v>11</v>
      </c>
      <c r="R8" s="124"/>
      <c r="S8" s="125"/>
      <c r="T8" s="25"/>
      <c r="U8" s="24"/>
      <c r="V8" s="24"/>
      <c r="AA8" s="78"/>
      <c r="AF8" s="78"/>
      <c r="AN8" s="78"/>
      <c r="AO8" s="15"/>
      <c r="AP8" s="15"/>
      <c r="AQ8" s="15"/>
      <c r="AR8" s="15"/>
      <c r="AZ8" s="17"/>
      <c r="BA8" s="17"/>
      <c r="BB8" s="17"/>
      <c r="BE8" s="3" t="s">
        <v>436</v>
      </c>
      <c r="BF8" s="6" t="s">
        <v>18</v>
      </c>
      <c r="BG8" s="2" t="s">
        <v>8</v>
      </c>
      <c r="BH8" s="19"/>
    </row>
    <row r="9" spans="1:60" s="14" customFormat="1" ht="27" customHeight="1">
      <c r="A9" s="19"/>
      <c r="B9" s="26" t="s">
        <v>13</v>
      </c>
      <c r="C9" s="279"/>
      <c r="D9" s="279"/>
      <c r="E9" s="81"/>
      <c r="I9" s="293" t="s">
        <v>14</v>
      </c>
      <c r="J9" s="293"/>
      <c r="K9" s="293"/>
      <c r="L9" s="293"/>
      <c r="M9" s="293"/>
      <c r="N9" s="280">
        <f>E15</f>
        <v>0</v>
      </c>
      <c r="O9" s="281"/>
      <c r="P9" s="282"/>
      <c r="Q9" s="286" t="s">
        <v>15</v>
      </c>
      <c r="U9" s="74"/>
      <c r="X9" s="78"/>
      <c r="Y9" s="78"/>
      <c r="Z9" s="78"/>
      <c r="AE9" s="78"/>
      <c r="AK9" s="78"/>
      <c r="AL9" s="78"/>
      <c r="AM9" s="78"/>
      <c r="AO9" s="15"/>
      <c r="AP9" s="15"/>
      <c r="AQ9" s="15"/>
      <c r="AY9" s="17"/>
      <c r="AZ9" s="17"/>
      <c r="BA9" s="17"/>
      <c r="BE9" s="3" t="s">
        <v>437</v>
      </c>
      <c r="BF9" s="6" t="s">
        <v>438</v>
      </c>
      <c r="BG9" s="2" t="s">
        <v>8</v>
      </c>
    </row>
    <row r="10" spans="1:60" s="14" customFormat="1" ht="28.5" customHeight="1" thickBot="1">
      <c r="A10" s="19"/>
      <c r="B10" s="29" t="s">
        <v>17</v>
      </c>
      <c r="C10" s="287" t="str">
        <f ca="1">IF(INDIRECT("C9")="","",VLOOKUP(TEXT(INDIRECT("C9"),"000000"),$BE:$BF,2,0))</f>
        <v/>
      </c>
      <c r="D10" s="288"/>
      <c r="E10" s="82"/>
      <c r="I10" s="293"/>
      <c r="J10" s="293"/>
      <c r="K10" s="293"/>
      <c r="L10" s="293"/>
      <c r="M10" s="293"/>
      <c r="N10" s="283"/>
      <c r="O10" s="284"/>
      <c r="P10" s="285"/>
      <c r="Q10" s="286"/>
      <c r="U10" s="74"/>
      <c r="X10" s="78"/>
      <c r="Y10" s="78"/>
      <c r="Z10" s="78"/>
      <c r="AE10" s="78"/>
      <c r="AK10" s="78"/>
      <c r="AL10" s="78"/>
      <c r="AM10" s="78"/>
      <c r="AO10" s="15"/>
      <c r="AP10" s="15"/>
      <c r="AQ10" s="15"/>
      <c r="AY10" s="17"/>
      <c r="AZ10" s="17"/>
      <c r="BA10" s="17"/>
      <c r="BE10" s="3" t="s">
        <v>439</v>
      </c>
      <c r="BF10" s="6" t="s">
        <v>440</v>
      </c>
      <c r="BG10" s="2" t="s">
        <v>8</v>
      </c>
    </row>
    <row r="11" spans="1:60" s="14" customFormat="1" ht="15" customHeight="1" thickBot="1">
      <c r="A11" s="19"/>
      <c r="B11" s="64"/>
      <c r="C11" s="62"/>
      <c r="D11" s="62"/>
      <c r="E11" s="83"/>
      <c r="F11" s="63"/>
      <c r="G11" s="74"/>
      <c r="H11" s="63"/>
      <c r="I11" s="74"/>
      <c r="J11" s="73"/>
      <c r="K11" s="94"/>
      <c r="L11" s="74"/>
      <c r="M11" s="73"/>
      <c r="N11" s="174"/>
      <c r="O11" s="174"/>
      <c r="P11" s="86"/>
      <c r="Q11" s="73"/>
      <c r="R11" s="74"/>
      <c r="S11" s="73"/>
      <c r="T11" s="74"/>
      <c r="U11" s="73"/>
      <c r="V11" s="74"/>
      <c r="W11" s="73"/>
      <c r="X11" s="74"/>
      <c r="Y11" s="174"/>
      <c r="Z11" s="174"/>
      <c r="AA11" s="86"/>
      <c r="AB11" s="63"/>
      <c r="AC11" s="28"/>
      <c r="AD11" s="28"/>
      <c r="AE11" s="62"/>
      <c r="AF11" s="87"/>
      <c r="AG11" s="27"/>
      <c r="AH11" s="27"/>
      <c r="AI11" s="27"/>
      <c r="AJ11" s="27"/>
      <c r="AK11" s="27"/>
      <c r="AL11" s="27"/>
      <c r="AM11" s="27"/>
      <c r="AN11" s="87"/>
      <c r="AO11" s="15"/>
      <c r="AP11" s="15"/>
      <c r="AQ11" s="15"/>
      <c r="AR11" s="15"/>
      <c r="AZ11" s="17"/>
      <c r="BA11" s="17"/>
      <c r="BB11" s="17"/>
      <c r="BE11" s="3" t="s">
        <v>441</v>
      </c>
      <c r="BF11" s="6" t="s">
        <v>442</v>
      </c>
      <c r="BG11" s="2" t="s">
        <v>8</v>
      </c>
      <c r="BH11" s="19"/>
    </row>
    <row r="12" spans="1:60" s="14" customFormat="1" ht="33" customHeight="1">
      <c r="A12" s="100" t="s">
        <v>1</v>
      </c>
      <c r="B12" s="103" t="s">
        <v>19</v>
      </c>
      <c r="C12" s="104" t="s">
        <v>20</v>
      </c>
      <c r="D12" s="105" t="s">
        <v>20</v>
      </c>
      <c r="E12" s="84" t="s">
        <v>2767</v>
      </c>
      <c r="F12" s="294" t="s">
        <v>2769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6"/>
      <c r="Q12" s="294" t="s">
        <v>2775</v>
      </c>
      <c r="R12" s="295"/>
      <c r="S12" s="295"/>
      <c r="T12" s="295"/>
      <c r="U12" s="295"/>
      <c r="V12" s="295"/>
      <c r="W12" s="295"/>
      <c r="X12" s="295"/>
      <c r="Y12" s="295"/>
      <c r="Z12" s="295"/>
      <c r="AA12" s="296"/>
      <c r="AB12" s="294" t="s">
        <v>2790</v>
      </c>
      <c r="AC12" s="295"/>
      <c r="AD12" s="295"/>
      <c r="AE12" s="295"/>
      <c r="AF12" s="296"/>
      <c r="AG12" s="294" t="s">
        <v>2779</v>
      </c>
      <c r="AH12" s="295"/>
      <c r="AI12" s="295"/>
      <c r="AJ12" s="295"/>
      <c r="AK12" s="295"/>
      <c r="AL12" s="295"/>
      <c r="AM12" s="295"/>
      <c r="AN12" s="296"/>
      <c r="AP12" s="300" t="s">
        <v>2833</v>
      </c>
      <c r="AQ12" s="301"/>
      <c r="AT12" s="17"/>
      <c r="AU12" s="17"/>
      <c r="AV12" s="17"/>
      <c r="BB12" s="19"/>
      <c r="BE12" s="3" t="s">
        <v>443</v>
      </c>
      <c r="BF12" s="6" t="s">
        <v>444</v>
      </c>
      <c r="BG12" s="2" t="s">
        <v>8</v>
      </c>
    </row>
    <row r="13" spans="1:60" ht="20.25" customHeight="1">
      <c r="A13" s="101"/>
      <c r="B13" s="106"/>
      <c r="C13" s="67" t="s">
        <v>2766</v>
      </c>
      <c r="D13" s="68"/>
      <c r="E13" s="89" t="s">
        <v>2768</v>
      </c>
      <c r="F13" s="289" t="s">
        <v>2771</v>
      </c>
      <c r="G13" s="290"/>
      <c r="H13" s="290" t="s">
        <v>2772</v>
      </c>
      <c r="I13" s="290"/>
      <c r="J13" s="291" t="s">
        <v>2773</v>
      </c>
      <c r="K13" s="292"/>
      <c r="L13" s="290" t="s">
        <v>2774</v>
      </c>
      <c r="M13" s="291"/>
      <c r="N13" s="297" t="s">
        <v>2795</v>
      </c>
      <c r="O13" s="298"/>
      <c r="P13" s="299"/>
      <c r="Q13" s="289" t="s">
        <v>2792</v>
      </c>
      <c r="R13" s="290"/>
      <c r="S13" s="290" t="s">
        <v>2793</v>
      </c>
      <c r="T13" s="290"/>
      <c r="U13" s="290" t="s">
        <v>2794</v>
      </c>
      <c r="V13" s="290"/>
      <c r="W13" s="290" t="s">
        <v>2776</v>
      </c>
      <c r="X13" s="291"/>
      <c r="Y13" s="297" t="s">
        <v>2795</v>
      </c>
      <c r="Z13" s="298"/>
      <c r="AA13" s="299"/>
      <c r="AB13" s="289" t="s">
        <v>2771</v>
      </c>
      <c r="AC13" s="290" t="s">
        <v>2770</v>
      </c>
      <c r="AD13" s="290" t="s">
        <v>2777</v>
      </c>
      <c r="AE13" s="291" t="s">
        <v>2778</v>
      </c>
      <c r="AF13" s="306" t="s">
        <v>2795</v>
      </c>
      <c r="AG13" s="289" t="s">
        <v>2771</v>
      </c>
      <c r="AH13" s="290"/>
      <c r="AI13" s="127" t="s">
        <v>2772</v>
      </c>
      <c r="AJ13" s="290" t="s">
        <v>2780</v>
      </c>
      <c r="AK13" s="291"/>
      <c r="AL13" s="297" t="s">
        <v>2795</v>
      </c>
      <c r="AM13" s="298"/>
      <c r="AN13" s="299"/>
      <c r="AO13" s="14"/>
      <c r="AP13" s="302" t="s">
        <v>2832</v>
      </c>
      <c r="AQ13" s="304" t="s">
        <v>2834</v>
      </c>
      <c r="AR13" s="14"/>
      <c r="AS13" s="14"/>
      <c r="AU13" s="5"/>
      <c r="AV13" s="5"/>
      <c r="AW13" s="5"/>
      <c r="AX13" s="5"/>
      <c r="AY13" s="5"/>
      <c r="BE13" s="3" t="s">
        <v>445</v>
      </c>
      <c r="BF13" s="6" t="s">
        <v>446</v>
      </c>
      <c r="BG13" s="2" t="s">
        <v>8</v>
      </c>
    </row>
    <row r="14" spans="1:60" ht="17.25" customHeight="1">
      <c r="A14" s="101"/>
      <c r="B14" s="106"/>
      <c r="C14" s="67"/>
      <c r="D14" s="68"/>
      <c r="E14" s="90"/>
      <c r="F14" s="91" t="s">
        <v>2787</v>
      </c>
      <c r="G14" s="92" t="s">
        <v>2788</v>
      </c>
      <c r="H14" s="128" t="s">
        <v>2787</v>
      </c>
      <c r="I14" s="92" t="s">
        <v>2788</v>
      </c>
      <c r="J14" s="127" t="s">
        <v>2787</v>
      </c>
      <c r="K14" s="92" t="s">
        <v>2788</v>
      </c>
      <c r="L14" s="128" t="s">
        <v>2787</v>
      </c>
      <c r="M14" s="93" t="s">
        <v>2788</v>
      </c>
      <c r="N14" s="177" t="s">
        <v>2826</v>
      </c>
      <c r="O14" s="92" t="s">
        <v>2827</v>
      </c>
      <c r="P14" s="176" t="s">
        <v>2828</v>
      </c>
      <c r="Q14" s="91" t="s">
        <v>2787</v>
      </c>
      <c r="R14" s="92" t="s">
        <v>2788</v>
      </c>
      <c r="S14" s="128" t="s">
        <v>2787</v>
      </c>
      <c r="T14" s="92" t="s">
        <v>2788</v>
      </c>
      <c r="U14" s="128" t="s">
        <v>2787</v>
      </c>
      <c r="V14" s="92" t="s">
        <v>2788</v>
      </c>
      <c r="W14" s="128" t="s">
        <v>2787</v>
      </c>
      <c r="X14" s="93" t="s">
        <v>2788</v>
      </c>
      <c r="Y14" s="177" t="s">
        <v>2826</v>
      </c>
      <c r="Z14" s="92" t="s">
        <v>2827</v>
      </c>
      <c r="AA14" s="178" t="s">
        <v>2829</v>
      </c>
      <c r="AB14" s="289"/>
      <c r="AC14" s="290"/>
      <c r="AD14" s="290"/>
      <c r="AE14" s="291"/>
      <c r="AF14" s="307"/>
      <c r="AG14" s="91" t="s">
        <v>2787</v>
      </c>
      <c r="AH14" s="92" t="s">
        <v>2788</v>
      </c>
      <c r="AI14" s="127" t="s">
        <v>2789</v>
      </c>
      <c r="AJ14" s="128" t="s">
        <v>2787</v>
      </c>
      <c r="AK14" s="93" t="s">
        <v>2788</v>
      </c>
      <c r="AL14" s="177" t="s">
        <v>2830</v>
      </c>
      <c r="AM14" s="175" t="s">
        <v>2827</v>
      </c>
      <c r="AN14" s="173" t="s">
        <v>2831</v>
      </c>
      <c r="AO14" s="14"/>
      <c r="AP14" s="303"/>
      <c r="AQ14" s="305"/>
      <c r="AR14" s="14"/>
      <c r="AS14" s="14"/>
      <c r="AU14" s="5"/>
      <c r="AV14" s="5"/>
      <c r="AW14" s="5"/>
      <c r="AX14" s="5"/>
      <c r="AY14" s="5"/>
      <c r="BE14" s="3" t="s">
        <v>447</v>
      </c>
      <c r="BF14" s="6" t="s">
        <v>448</v>
      </c>
      <c r="BG14" s="2" t="s">
        <v>8</v>
      </c>
    </row>
    <row r="15" spans="1:60" s="79" customFormat="1" ht="26.25" customHeight="1" thickBot="1">
      <c r="A15" s="102"/>
      <c r="B15" s="107"/>
      <c r="C15" s="77"/>
      <c r="D15" s="99" t="s">
        <v>2791</v>
      </c>
      <c r="E15" s="189">
        <f>SUM(E16:E216)</f>
        <v>0</v>
      </c>
      <c r="F15" s="190">
        <f>SUM(F16:F216)</f>
        <v>0</v>
      </c>
      <c r="G15" s="191">
        <f>SUM(G16:G216)</f>
        <v>0</v>
      </c>
      <c r="H15" s="192">
        <f t="shared" ref="H15:O15" si="0">SUM(H16:H216)</f>
        <v>0</v>
      </c>
      <c r="I15" s="191">
        <f>SUM(I16:I216)</f>
        <v>0</v>
      </c>
      <c r="J15" s="193">
        <f t="shared" si="0"/>
        <v>0</v>
      </c>
      <c r="K15" s="191">
        <f>SUM(K16:K216)</f>
        <v>0</v>
      </c>
      <c r="L15" s="192">
        <f t="shared" si="0"/>
        <v>0</v>
      </c>
      <c r="M15" s="194">
        <f t="shared" si="0"/>
        <v>0</v>
      </c>
      <c r="N15" s="195">
        <f t="shared" si="0"/>
        <v>0</v>
      </c>
      <c r="O15" s="196">
        <f t="shared" si="0"/>
        <v>0</v>
      </c>
      <c r="P15" s="197">
        <f>SUM(P16:P216)</f>
        <v>0</v>
      </c>
      <c r="Q15" s="190">
        <f>SUM(Q16:Q216)</f>
        <v>0</v>
      </c>
      <c r="R15" s="194">
        <f>SUM(R16:R216)</f>
        <v>0</v>
      </c>
      <c r="S15" s="192">
        <f t="shared" ref="S15:Y15" si="1">SUM(S16:S216)</f>
        <v>0</v>
      </c>
      <c r="T15" s="194">
        <f>SUM(T16:T216)</f>
        <v>0</v>
      </c>
      <c r="U15" s="192">
        <f t="shared" si="1"/>
        <v>0</v>
      </c>
      <c r="V15" s="194">
        <f>SUM(V16:V216)</f>
        <v>0</v>
      </c>
      <c r="W15" s="192">
        <f t="shared" si="1"/>
        <v>0</v>
      </c>
      <c r="X15" s="194">
        <f t="shared" ref="X15:AE15" si="2">SUM(X16:X216)</f>
        <v>0</v>
      </c>
      <c r="Y15" s="192">
        <f t="shared" si="1"/>
        <v>0</v>
      </c>
      <c r="Z15" s="191">
        <f t="shared" si="2"/>
        <v>0</v>
      </c>
      <c r="AA15" s="197">
        <f t="shared" si="2"/>
        <v>0</v>
      </c>
      <c r="AB15" s="190">
        <f t="shared" si="2"/>
        <v>0</v>
      </c>
      <c r="AC15" s="193">
        <f t="shared" si="2"/>
        <v>0</v>
      </c>
      <c r="AD15" s="193">
        <f t="shared" si="2"/>
        <v>0</v>
      </c>
      <c r="AE15" s="198">
        <f t="shared" si="2"/>
        <v>0</v>
      </c>
      <c r="AF15" s="199">
        <f t="shared" ref="AF15" si="3">SUM(AF16:AF216)</f>
        <v>0</v>
      </c>
      <c r="AG15" s="190">
        <f>SUM(AG16:AG216)</f>
        <v>0</v>
      </c>
      <c r="AH15" s="191">
        <f>SUM(AH16:AH216)</f>
        <v>0</v>
      </c>
      <c r="AI15" s="193">
        <f t="shared" ref="AI15" si="4">SUM(AI16:AI216)</f>
        <v>0</v>
      </c>
      <c r="AJ15" s="200">
        <f>SUM(AJ16:AJ216)</f>
        <v>0</v>
      </c>
      <c r="AK15" s="194">
        <f>SUM(AK16:AK216)</f>
        <v>0</v>
      </c>
      <c r="AL15" s="201">
        <f>SUM(AL16:AL216)</f>
        <v>0</v>
      </c>
      <c r="AM15" s="202">
        <f>SUM(AM16:AM216)</f>
        <v>0</v>
      </c>
      <c r="AN15" s="197">
        <f t="shared" ref="AN15" si="5">SUM(AN16:AN216)</f>
        <v>0</v>
      </c>
      <c r="AO15" s="78"/>
      <c r="AP15" s="183">
        <f>SUM(AP16:AP216)</f>
        <v>0</v>
      </c>
      <c r="AQ15" s="184">
        <f>SUM(AQ16:AQ216)</f>
        <v>0</v>
      </c>
      <c r="AR15" s="78"/>
      <c r="AS15" s="78"/>
      <c r="BE15" s="3" t="s">
        <v>449</v>
      </c>
      <c r="BF15" s="6" t="s">
        <v>450</v>
      </c>
      <c r="BG15" s="2" t="s">
        <v>8</v>
      </c>
    </row>
    <row r="16" spans="1:60">
      <c r="A16" s="98" t="str">
        <f ca="1">IF(INDIRECT("B"&amp;AO16)="","",$C$9)</f>
        <v/>
      </c>
      <c r="B16" s="65" t="s">
        <v>21</v>
      </c>
      <c r="C16" s="66" t="s">
        <v>22</v>
      </c>
      <c r="D16" s="69" t="s">
        <v>23</v>
      </c>
      <c r="E16" s="203">
        <f>P16+AA16+AF16+AN16</f>
        <v>0</v>
      </c>
      <c r="F16" s="140"/>
      <c r="G16" s="141"/>
      <c r="H16" s="142"/>
      <c r="I16" s="141"/>
      <c r="J16" s="142"/>
      <c r="K16" s="141"/>
      <c r="L16" s="142"/>
      <c r="M16" s="143"/>
      <c r="N16" s="206">
        <f t="shared" ref="N16:O18" si="6">F16+H16+J16+L16</f>
        <v>0</v>
      </c>
      <c r="O16" s="207">
        <f t="shared" si="6"/>
        <v>0</v>
      </c>
      <c r="P16" s="208">
        <f>F16+G16+H16+I16+J16+K16+L16+M16</f>
        <v>0</v>
      </c>
      <c r="Q16" s="140"/>
      <c r="R16" s="141"/>
      <c r="S16" s="142"/>
      <c r="T16" s="143"/>
      <c r="U16" s="142"/>
      <c r="V16" s="143"/>
      <c r="W16" s="142"/>
      <c r="X16" s="143"/>
      <c r="Y16" s="206">
        <f>Q16+S16+U16+W16</f>
        <v>0</v>
      </c>
      <c r="Z16" s="207">
        <f>R16+T16+V16+X16</f>
        <v>0</v>
      </c>
      <c r="AA16" s="208">
        <f>Q16+R16+S16+T16+U16+V16+W16+X16</f>
        <v>0</v>
      </c>
      <c r="AB16" s="158"/>
      <c r="AC16" s="159"/>
      <c r="AD16" s="159"/>
      <c r="AE16" s="142"/>
      <c r="AF16" s="220">
        <f>AB16+AC16+AD16+AE16</f>
        <v>0</v>
      </c>
      <c r="AG16" s="140"/>
      <c r="AH16" s="141"/>
      <c r="AI16" s="166"/>
      <c r="AJ16" s="142"/>
      <c r="AK16" s="143"/>
      <c r="AL16" s="224">
        <f>AG16+AJ16</f>
        <v>0</v>
      </c>
      <c r="AM16" s="225">
        <f>AH16+AI16+AK16</f>
        <v>0</v>
      </c>
      <c r="AN16" s="208">
        <f>AG16+AH16+AI16+AJ16+AK16</f>
        <v>0</v>
      </c>
      <c r="AO16" s="14">
        <v>15</v>
      </c>
      <c r="AP16" s="179">
        <f>N16+Y16+AL16</f>
        <v>0</v>
      </c>
      <c r="AQ16" s="180">
        <f>O16+Z16+AF16+AM16</f>
        <v>0</v>
      </c>
      <c r="AR16" s="14"/>
      <c r="AS16" s="14"/>
      <c r="AU16" s="5"/>
      <c r="AV16" s="5"/>
      <c r="AW16" s="5"/>
      <c r="AX16" s="5"/>
      <c r="AY16" s="5"/>
      <c r="BE16" s="3" t="s">
        <v>451</v>
      </c>
      <c r="BF16" s="6" t="s">
        <v>452</v>
      </c>
      <c r="BG16" s="2" t="s">
        <v>8</v>
      </c>
    </row>
    <row r="17" spans="1:59">
      <c r="A17" s="98">
        <f t="shared" ref="A17:A80" ca="1" si="7">IF(INDIRECT("B"&amp;AO17)="","",$C$9)</f>
        <v>0</v>
      </c>
      <c r="B17" s="32" t="s">
        <v>21</v>
      </c>
      <c r="C17" s="10" t="s">
        <v>24</v>
      </c>
      <c r="D17" s="70" t="s">
        <v>25</v>
      </c>
      <c r="E17" s="204">
        <f t="shared" ref="E17:E80" si="8">P17+AA17+AF17+AN17</f>
        <v>0</v>
      </c>
      <c r="F17" s="144"/>
      <c r="G17" s="145"/>
      <c r="H17" s="146"/>
      <c r="I17" s="145"/>
      <c r="J17" s="146"/>
      <c r="K17" s="145"/>
      <c r="L17" s="146"/>
      <c r="M17" s="147"/>
      <c r="N17" s="209">
        <f t="shared" si="6"/>
        <v>0</v>
      </c>
      <c r="O17" s="210">
        <f t="shared" si="6"/>
        <v>0</v>
      </c>
      <c r="P17" s="211">
        <f t="shared" ref="P17:P80" si="9">F17+G17+H17+I17+J17+K17+L17+M17</f>
        <v>0</v>
      </c>
      <c r="Q17" s="144"/>
      <c r="R17" s="145"/>
      <c r="S17" s="146"/>
      <c r="T17" s="147"/>
      <c r="U17" s="146"/>
      <c r="V17" s="147"/>
      <c r="W17" s="146"/>
      <c r="X17" s="147"/>
      <c r="Y17" s="209">
        <f t="shared" ref="Y17:Y19" si="10">Q17+S17+U17+W17</f>
        <v>0</v>
      </c>
      <c r="Z17" s="210">
        <f t="shared" ref="Z17:Z19" si="11">R17+T17+V17+X17</f>
        <v>0</v>
      </c>
      <c r="AA17" s="211">
        <f t="shared" ref="AA17:AA80" si="12">Q17+R17+S17+T17+U17+V17+W17+X17</f>
        <v>0</v>
      </c>
      <c r="AB17" s="160"/>
      <c r="AC17" s="161"/>
      <c r="AD17" s="161"/>
      <c r="AE17" s="146"/>
      <c r="AF17" s="221">
        <f t="shared" ref="AF17:AF80" si="13">AB17+AC17+AD17+AE17</f>
        <v>0</v>
      </c>
      <c r="AG17" s="144"/>
      <c r="AH17" s="145"/>
      <c r="AI17" s="167"/>
      <c r="AJ17" s="146"/>
      <c r="AK17" s="147"/>
      <c r="AL17" s="209">
        <f t="shared" ref="AL17:AL18" si="14">AG17+AJ17</f>
        <v>0</v>
      </c>
      <c r="AM17" s="226">
        <f t="shared" ref="AM17:AM18" si="15">AH17+AI17+AK17</f>
        <v>0</v>
      </c>
      <c r="AN17" s="227">
        <f t="shared" ref="AN17:AN80" si="16">AG17+AH17+AI17+AJ17+AK17</f>
        <v>0</v>
      </c>
      <c r="AO17" s="15">
        <v>16</v>
      </c>
      <c r="AP17" s="181">
        <f t="shared" ref="AP17:AP19" si="17">N17+Y17+AL17</f>
        <v>0</v>
      </c>
      <c r="AQ17" s="182">
        <f t="shared" ref="AQ17:AQ19" si="18">O17+Z17+AF17+AM17</f>
        <v>0</v>
      </c>
      <c r="AR17" s="16"/>
      <c r="AS17" s="16"/>
      <c r="AU17" s="5"/>
      <c r="AV17" s="5"/>
      <c r="AW17" s="5"/>
      <c r="AX17" s="5"/>
      <c r="AY17" s="5"/>
      <c r="BE17" s="3" t="s">
        <v>453</v>
      </c>
      <c r="BF17" s="6" t="s">
        <v>454</v>
      </c>
      <c r="BG17" s="2" t="s">
        <v>8</v>
      </c>
    </row>
    <row r="18" spans="1:59">
      <c r="A18" s="98">
        <f t="shared" ca="1" si="7"/>
        <v>0</v>
      </c>
      <c r="B18" s="30" t="s">
        <v>21</v>
      </c>
      <c r="C18" s="4" t="s">
        <v>26</v>
      </c>
      <c r="D18" s="71" t="s">
        <v>27</v>
      </c>
      <c r="E18" s="203">
        <f t="shared" si="8"/>
        <v>0</v>
      </c>
      <c r="F18" s="148"/>
      <c r="G18" s="149"/>
      <c r="H18" s="150"/>
      <c r="I18" s="149"/>
      <c r="J18" s="150"/>
      <c r="K18" s="149"/>
      <c r="L18" s="150"/>
      <c r="M18" s="151"/>
      <c r="N18" s="206">
        <f t="shared" si="6"/>
        <v>0</v>
      </c>
      <c r="O18" s="207">
        <f t="shared" si="6"/>
        <v>0</v>
      </c>
      <c r="P18" s="212">
        <f t="shared" si="9"/>
        <v>0</v>
      </c>
      <c r="Q18" s="148"/>
      <c r="R18" s="149"/>
      <c r="S18" s="150"/>
      <c r="T18" s="151"/>
      <c r="U18" s="150"/>
      <c r="V18" s="151"/>
      <c r="W18" s="150"/>
      <c r="X18" s="151"/>
      <c r="Y18" s="216">
        <f t="shared" si="10"/>
        <v>0</v>
      </c>
      <c r="Z18" s="217">
        <f t="shared" si="11"/>
        <v>0</v>
      </c>
      <c r="AA18" s="212">
        <f t="shared" si="12"/>
        <v>0</v>
      </c>
      <c r="AB18" s="162"/>
      <c r="AC18" s="163"/>
      <c r="AD18" s="163"/>
      <c r="AE18" s="150"/>
      <c r="AF18" s="222">
        <f t="shared" si="13"/>
        <v>0</v>
      </c>
      <c r="AG18" s="148"/>
      <c r="AH18" s="149"/>
      <c r="AI18" s="168"/>
      <c r="AJ18" s="150"/>
      <c r="AK18" s="151"/>
      <c r="AL18" s="206">
        <f t="shared" si="14"/>
        <v>0</v>
      </c>
      <c r="AM18" s="228">
        <f t="shared" si="15"/>
        <v>0</v>
      </c>
      <c r="AN18" s="208">
        <f t="shared" si="16"/>
        <v>0</v>
      </c>
      <c r="AO18" s="15">
        <v>17</v>
      </c>
      <c r="AP18" s="179">
        <f t="shared" si="17"/>
        <v>0</v>
      </c>
      <c r="AQ18" s="180">
        <f t="shared" si="18"/>
        <v>0</v>
      </c>
      <c r="AR18" s="16"/>
      <c r="AS18" s="16"/>
      <c r="AU18" s="5"/>
      <c r="AV18" s="5"/>
      <c r="AW18" s="5"/>
      <c r="AX18" s="5"/>
      <c r="AY18" s="5"/>
      <c r="BE18" s="3" t="s">
        <v>455</v>
      </c>
      <c r="BF18" s="6" t="s">
        <v>456</v>
      </c>
      <c r="BG18" s="2" t="s">
        <v>8</v>
      </c>
    </row>
    <row r="19" spans="1:59">
      <c r="A19" s="98">
        <f t="shared" ca="1" si="7"/>
        <v>0</v>
      </c>
      <c r="B19" s="32" t="s">
        <v>21</v>
      </c>
      <c r="C19" s="32" t="s">
        <v>28</v>
      </c>
      <c r="D19" s="72" t="s">
        <v>29</v>
      </c>
      <c r="E19" s="204">
        <f t="shared" si="8"/>
        <v>0</v>
      </c>
      <c r="F19" s="152"/>
      <c r="G19" s="153"/>
      <c r="H19" s="146"/>
      <c r="I19" s="145"/>
      <c r="J19" s="146"/>
      <c r="K19" s="145"/>
      <c r="L19" s="146"/>
      <c r="M19" s="147"/>
      <c r="N19" s="209">
        <f t="shared" ref="N19:N82" si="19">F19+H19+J19+L19</f>
        <v>0</v>
      </c>
      <c r="O19" s="210">
        <f t="shared" ref="O19:O82" si="20">G19+I19+K19+M19</f>
        <v>0</v>
      </c>
      <c r="P19" s="211">
        <f t="shared" si="9"/>
        <v>0</v>
      </c>
      <c r="Q19" s="152"/>
      <c r="R19" s="153"/>
      <c r="S19" s="146"/>
      <c r="T19" s="147"/>
      <c r="U19" s="146"/>
      <c r="V19" s="147"/>
      <c r="W19" s="146"/>
      <c r="X19" s="147"/>
      <c r="Y19" s="209">
        <f t="shared" si="10"/>
        <v>0</v>
      </c>
      <c r="Z19" s="210">
        <f t="shared" si="11"/>
        <v>0</v>
      </c>
      <c r="AA19" s="211">
        <f t="shared" si="12"/>
        <v>0</v>
      </c>
      <c r="AB19" s="160"/>
      <c r="AC19" s="161"/>
      <c r="AD19" s="161"/>
      <c r="AE19" s="146"/>
      <c r="AF19" s="221">
        <f t="shared" si="13"/>
        <v>0</v>
      </c>
      <c r="AG19" s="144"/>
      <c r="AH19" s="145"/>
      <c r="AI19" s="167"/>
      <c r="AJ19" s="146"/>
      <c r="AK19" s="147"/>
      <c r="AL19" s="209">
        <f t="shared" ref="AL19:AL82" si="21">AG19+AJ19</f>
        <v>0</v>
      </c>
      <c r="AM19" s="226">
        <f t="shared" ref="AM19:AM82" si="22">AH19+AI19+AK19</f>
        <v>0</v>
      </c>
      <c r="AN19" s="227">
        <f t="shared" si="16"/>
        <v>0</v>
      </c>
      <c r="AO19" s="15">
        <v>18</v>
      </c>
      <c r="AP19" s="181">
        <f t="shared" si="17"/>
        <v>0</v>
      </c>
      <c r="AQ19" s="182">
        <f t="shared" si="18"/>
        <v>0</v>
      </c>
      <c r="AR19" s="16"/>
      <c r="AS19" s="16"/>
      <c r="AU19" s="5"/>
      <c r="AV19" s="5"/>
      <c r="AW19" s="5"/>
      <c r="AX19" s="5"/>
      <c r="AY19" s="5"/>
      <c r="BE19" s="3" t="s">
        <v>457</v>
      </c>
      <c r="BF19" s="6" t="s">
        <v>458</v>
      </c>
      <c r="BG19" s="2" t="s">
        <v>8</v>
      </c>
    </row>
    <row r="20" spans="1:59">
      <c r="A20" s="98">
        <f t="shared" ca="1" si="7"/>
        <v>0</v>
      </c>
      <c r="B20" s="30" t="s">
        <v>21</v>
      </c>
      <c r="C20" s="4" t="s">
        <v>30</v>
      </c>
      <c r="D20" s="71" t="s">
        <v>31</v>
      </c>
      <c r="E20" s="203">
        <f t="shared" si="8"/>
        <v>0</v>
      </c>
      <c r="F20" s="148"/>
      <c r="G20" s="149"/>
      <c r="H20" s="150"/>
      <c r="I20" s="149"/>
      <c r="J20" s="150"/>
      <c r="K20" s="149"/>
      <c r="L20" s="150"/>
      <c r="M20" s="151"/>
      <c r="N20" s="206">
        <f t="shared" si="19"/>
        <v>0</v>
      </c>
      <c r="O20" s="207">
        <f t="shared" si="20"/>
        <v>0</v>
      </c>
      <c r="P20" s="212">
        <f t="shared" si="9"/>
        <v>0</v>
      </c>
      <c r="Q20" s="148"/>
      <c r="R20" s="149"/>
      <c r="S20" s="150"/>
      <c r="T20" s="151"/>
      <c r="U20" s="150"/>
      <c r="V20" s="151"/>
      <c r="W20" s="150"/>
      <c r="X20" s="151"/>
      <c r="Y20" s="206">
        <f t="shared" ref="Y20:Y83" si="23">Q20+S20+U20+W20</f>
        <v>0</v>
      </c>
      <c r="Z20" s="207">
        <f t="shared" ref="Z20:Z83" si="24">R20+T20+V20+X20</f>
        <v>0</v>
      </c>
      <c r="AA20" s="212">
        <f t="shared" si="12"/>
        <v>0</v>
      </c>
      <c r="AB20" s="162"/>
      <c r="AC20" s="163"/>
      <c r="AD20" s="163"/>
      <c r="AE20" s="150"/>
      <c r="AF20" s="222">
        <f t="shared" si="13"/>
        <v>0</v>
      </c>
      <c r="AG20" s="148"/>
      <c r="AH20" s="149"/>
      <c r="AI20" s="168"/>
      <c r="AJ20" s="150"/>
      <c r="AK20" s="151"/>
      <c r="AL20" s="206">
        <f t="shared" si="21"/>
        <v>0</v>
      </c>
      <c r="AM20" s="228">
        <f t="shared" si="22"/>
        <v>0</v>
      </c>
      <c r="AN20" s="208">
        <f t="shared" si="16"/>
        <v>0</v>
      </c>
      <c r="AO20" s="14">
        <v>19</v>
      </c>
      <c r="AP20" s="179">
        <f t="shared" ref="AP20:AP83" si="25">N20+Y20+AL20</f>
        <v>0</v>
      </c>
      <c r="AQ20" s="180">
        <f t="shared" ref="AQ20:AQ83" si="26">O20+Z20+AF20+AM20</f>
        <v>0</v>
      </c>
      <c r="AR20" s="16"/>
      <c r="AS20" s="16"/>
      <c r="AU20" s="5"/>
      <c r="AV20" s="5"/>
      <c r="AW20" s="5"/>
      <c r="AX20" s="5"/>
      <c r="AY20" s="5"/>
      <c r="BE20" s="3" t="s">
        <v>459</v>
      </c>
      <c r="BF20" s="6" t="s">
        <v>460</v>
      </c>
      <c r="BG20" s="2" t="s">
        <v>8</v>
      </c>
    </row>
    <row r="21" spans="1:59">
      <c r="A21" s="98">
        <f t="shared" ca="1" si="7"/>
        <v>0</v>
      </c>
      <c r="B21" s="32" t="s">
        <v>21</v>
      </c>
      <c r="C21" s="32" t="s">
        <v>32</v>
      </c>
      <c r="D21" s="72" t="s">
        <v>33</v>
      </c>
      <c r="E21" s="204">
        <f t="shared" si="8"/>
        <v>0</v>
      </c>
      <c r="F21" s="152"/>
      <c r="G21" s="153"/>
      <c r="H21" s="146"/>
      <c r="I21" s="145"/>
      <c r="J21" s="146"/>
      <c r="K21" s="145"/>
      <c r="L21" s="146"/>
      <c r="M21" s="147"/>
      <c r="N21" s="209">
        <f t="shared" si="19"/>
        <v>0</v>
      </c>
      <c r="O21" s="210">
        <f t="shared" si="20"/>
        <v>0</v>
      </c>
      <c r="P21" s="211">
        <f t="shared" si="9"/>
        <v>0</v>
      </c>
      <c r="Q21" s="152"/>
      <c r="R21" s="153"/>
      <c r="S21" s="146"/>
      <c r="T21" s="147"/>
      <c r="U21" s="146"/>
      <c r="V21" s="147"/>
      <c r="W21" s="146"/>
      <c r="X21" s="147"/>
      <c r="Y21" s="209">
        <f t="shared" si="23"/>
        <v>0</v>
      </c>
      <c r="Z21" s="210">
        <f t="shared" si="24"/>
        <v>0</v>
      </c>
      <c r="AA21" s="211">
        <f t="shared" si="12"/>
        <v>0</v>
      </c>
      <c r="AB21" s="160"/>
      <c r="AC21" s="161"/>
      <c r="AD21" s="161"/>
      <c r="AE21" s="146"/>
      <c r="AF21" s="221">
        <f t="shared" si="13"/>
        <v>0</v>
      </c>
      <c r="AG21" s="144"/>
      <c r="AH21" s="145"/>
      <c r="AI21" s="167"/>
      <c r="AJ21" s="146"/>
      <c r="AK21" s="147"/>
      <c r="AL21" s="209">
        <f t="shared" si="21"/>
        <v>0</v>
      </c>
      <c r="AM21" s="226">
        <f t="shared" si="22"/>
        <v>0</v>
      </c>
      <c r="AN21" s="227">
        <f t="shared" si="16"/>
        <v>0</v>
      </c>
      <c r="AO21" s="15">
        <v>20</v>
      </c>
      <c r="AP21" s="181">
        <f t="shared" si="25"/>
        <v>0</v>
      </c>
      <c r="AQ21" s="182">
        <f t="shared" si="26"/>
        <v>0</v>
      </c>
      <c r="AR21" s="16"/>
      <c r="AS21" s="16"/>
      <c r="AU21" s="5"/>
      <c r="AV21" s="5"/>
      <c r="AW21" s="5"/>
      <c r="AX21" s="5"/>
      <c r="AY21" s="5"/>
      <c r="BE21" s="3" t="s">
        <v>461</v>
      </c>
      <c r="BF21" s="6" t="s">
        <v>462</v>
      </c>
      <c r="BG21" s="2" t="s">
        <v>8</v>
      </c>
    </row>
    <row r="22" spans="1:59">
      <c r="A22" s="98">
        <f t="shared" ca="1" si="7"/>
        <v>0</v>
      </c>
      <c r="B22" s="30" t="s">
        <v>21</v>
      </c>
      <c r="C22" s="4" t="s">
        <v>34</v>
      </c>
      <c r="D22" s="71" t="s">
        <v>35</v>
      </c>
      <c r="E22" s="203">
        <f t="shared" si="8"/>
        <v>0</v>
      </c>
      <c r="F22" s="148"/>
      <c r="G22" s="149"/>
      <c r="H22" s="150"/>
      <c r="I22" s="149"/>
      <c r="J22" s="150"/>
      <c r="K22" s="149"/>
      <c r="L22" s="150"/>
      <c r="M22" s="151"/>
      <c r="N22" s="206">
        <f t="shared" si="19"/>
        <v>0</v>
      </c>
      <c r="O22" s="207">
        <f t="shared" si="20"/>
        <v>0</v>
      </c>
      <c r="P22" s="212">
        <f t="shared" si="9"/>
        <v>0</v>
      </c>
      <c r="Q22" s="148"/>
      <c r="R22" s="149"/>
      <c r="S22" s="150"/>
      <c r="T22" s="151"/>
      <c r="U22" s="150"/>
      <c r="V22" s="151"/>
      <c r="W22" s="150"/>
      <c r="X22" s="151"/>
      <c r="Y22" s="206">
        <f t="shared" si="23"/>
        <v>0</v>
      </c>
      <c r="Z22" s="207">
        <f t="shared" si="24"/>
        <v>0</v>
      </c>
      <c r="AA22" s="212">
        <f t="shared" si="12"/>
        <v>0</v>
      </c>
      <c r="AB22" s="162"/>
      <c r="AC22" s="163"/>
      <c r="AD22" s="163"/>
      <c r="AE22" s="150"/>
      <c r="AF22" s="222">
        <f t="shared" si="13"/>
        <v>0</v>
      </c>
      <c r="AG22" s="140"/>
      <c r="AH22" s="141"/>
      <c r="AI22" s="166"/>
      <c r="AJ22" s="142"/>
      <c r="AK22" s="143"/>
      <c r="AL22" s="206">
        <f t="shared" si="21"/>
        <v>0</v>
      </c>
      <c r="AM22" s="228">
        <f t="shared" si="22"/>
        <v>0</v>
      </c>
      <c r="AN22" s="208">
        <f t="shared" si="16"/>
        <v>0</v>
      </c>
      <c r="AO22" s="15">
        <v>21</v>
      </c>
      <c r="AP22" s="179">
        <f t="shared" si="25"/>
        <v>0</v>
      </c>
      <c r="AQ22" s="180">
        <f t="shared" si="26"/>
        <v>0</v>
      </c>
      <c r="AR22" s="16"/>
      <c r="AS22" s="16"/>
      <c r="AU22" s="5"/>
      <c r="AV22" s="5"/>
      <c r="AW22" s="5"/>
      <c r="AX22" s="5"/>
      <c r="AY22" s="5"/>
      <c r="BE22" s="3" t="s">
        <v>463</v>
      </c>
      <c r="BF22" s="6" t="s">
        <v>464</v>
      </c>
      <c r="BG22" s="2" t="s">
        <v>8</v>
      </c>
    </row>
    <row r="23" spans="1:59">
      <c r="A23" s="98">
        <f t="shared" ca="1" si="7"/>
        <v>0</v>
      </c>
      <c r="B23" s="32" t="s">
        <v>21</v>
      </c>
      <c r="C23" s="32" t="s">
        <v>36</v>
      </c>
      <c r="D23" s="72" t="s">
        <v>37</v>
      </c>
      <c r="E23" s="204">
        <f t="shared" si="8"/>
        <v>0</v>
      </c>
      <c r="F23" s="152"/>
      <c r="G23" s="153"/>
      <c r="H23" s="146"/>
      <c r="I23" s="145"/>
      <c r="J23" s="146"/>
      <c r="K23" s="145"/>
      <c r="L23" s="146"/>
      <c r="M23" s="147"/>
      <c r="N23" s="209">
        <f t="shared" si="19"/>
        <v>0</v>
      </c>
      <c r="O23" s="210">
        <f t="shared" si="20"/>
        <v>0</v>
      </c>
      <c r="P23" s="211">
        <f t="shared" si="9"/>
        <v>0</v>
      </c>
      <c r="Q23" s="152"/>
      <c r="R23" s="153"/>
      <c r="S23" s="146"/>
      <c r="T23" s="147"/>
      <c r="U23" s="146"/>
      <c r="V23" s="147"/>
      <c r="W23" s="146"/>
      <c r="X23" s="147"/>
      <c r="Y23" s="209">
        <f t="shared" si="23"/>
        <v>0</v>
      </c>
      <c r="Z23" s="210">
        <f t="shared" si="24"/>
        <v>0</v>
      </c>
      <c r="AA23" s="211">
        <f t="shared" si="12"/>
        <v>0</v>
      </c>
      <c r="AB23" s="160"/>
      <c r="AC23" s="161"/>
      <c r="AD23" s="161"/>
      <c r="AE23" s="146"/>
      <c r="AF23" s="221">
        <f t="shared" si="13"/>
        <v>0</v>
      </c>
      <c r="AG23" s="144"/>
      <c r="AH23" s="145"/>
      <c r="AI23" s="167"/>
      <c r="AJ23" s="146"/>
      <c r="AK23" s="147"/>
      <c r="AL23" s="209">
        <f t="shared" si="21"/>
        <v>0</v>
      </c>
      <c r="AM23" s="226">
        <f t="shared" si="22"/>
        <v>0</v>
      </c>
      <c r="AN23" s="211">
        <f t="shared" si="16"/>
        <v>0</v>
      </c>
      <c r="AO23" s="15">
        <v>22</v>
      </c>
      <c r="AP23" s="181">
        <f t="shared" si="25"/>
        <v>0</v>
      </c>
      <c r="AQ23" s="182">
        <f t="shared" si="26"/>
        <v>0</v>
      </c>
      <c r="AR23" s="16"/>
      <c r="AS23" s="16"/>
      <c r="AU23" s="5"/>
      <c r="AV23" s="5"/>
      <c r="AW23" s="5"/>
      <c r="AX23" s="5"/>
      <c r="AY23" s="5"/>
      <c r="BE23" s="3" t="s">
        <v>465</v>
      </c>
      <c r="BF23" s="6" t="s">
        <v>466</v>
      </c>
      <c r="BG23" s="2" t="s">
        <v>8</v>
      </c>
    </row>
    <row r="24" spans="1:59">
      <c r="A24" s="98">
        <f t="shared" ca="1" si="7"/>
        <v>0</v>
      </c>
      <c r="B24" s="30" t="s">
        <v>21</v>
      </c>
      <c r="C24" s="4" t="s">
        <v>38</v>
      </c>
      <c r="D24" s="71" t="s">
        <v>39</v>
      </c>
      <c r="E24" s="203">
        <f t="shared" si="8"/>
        <v>0</v>
      </c>
      <c r="F24" s="148"/>
      <c r="G24" s="149"/>
      <c r="H24" s="150"/>
      <c r="I24" s="149"/>
      <c r="J24" s="150"/>
      <c r="K24" s="149"/>
      <c r="L24" s="150"/>
      <c r="M24" s="151"/>
      <c r="N24" s="206">
        <f t="shared" si="19"/>
        <v>0</v>
      </c>
      <c r="O24" s="207">
        <f t="shared" si="20"/>
        <v>0</v>
      </c>
      <c r="P24" s="212">
        <f t="shared" si="9"/>
        <v>0</v>
      </c>
      <c r="Q24" s="148"/>
      <c r="R24" s="149"/>
      <c r="S24" s="150"/>
      <c r="T24" s="151"/>
      <c r="U24" s="150"/>
      <c r="V24" s="151"/>
      <c r="W24" s="150"/>
      <c r="X24" s="151"/>
      <c r="Y24" s="206">
        <f t="shared" si="23"/>
        <v>0</v>
      </c>
      <c r="Z24" s="207">
        <f t="shared" si="24"/>
        <v>0</v>
      </c>
      <c r="AA24" s="212">
        <f t="shared" si="12"/>
        <v>0</v>
      </c>
      <c r="AB24" s="162"/>
      <c r="AC24" s="163"/>
      <c r="AD24" s="163"/>
      <c r="AE24" s="150"/>
      <c r="AF24" s="222">
        <f t="shared" si="13"/>
        <v>0</v>
      </c>
      <c r="AG24" s="148"/>
      <c r="AH24" s="149"/>
      <c r="AI24" s="168"/>
      <c r="AJ24" s="150"/>
      <c r="AK24" s="151"/>
      <c r="AL24" s="206">
        <f t="shared" si="21"/>
        <v>0</v>
      </c>
      <c r="AM24" s="228">
        <f t="shared" si="22"/>
        <v>0</v>
      </c>
      <c r="AN24" s="208">
        <f t="shared" si="16"/>
        <v>0</v>
      </c>
      <c r="AO24" s="14">
        <v>23</v>
      </c>
      <c r="AP24" s="179">
        <f t="shared" si="25"/>
        <v>0</v>
      </c>
      <c r="AQ24" s="180">
        <f t="shared" si="26"/>
        <v>0</v>
      </c>
      <c r="AR24" s="16"/>
      <c r="AS24" s="16"/>
      <c r="AU24" s="5"/>
      <c r="AV24" s="5"/>
      <c r="AW24" s="5"/>
      <c r="AX24" s="5"/>
      <c r="AY24" s="5"/>
      <c r="BE24" s="3" t="s">
        <v>467</v>
      </c>
      <c r="BF24" s="6" t="s">
        <v>468</v>
      </c>
      <c r="BG24" s="2" t="s">
        <v>8</v>
      </c>
    </row>
    <row r="25" spans="1:59">
      <c r="A25" s="98">
        <f t="shared" ca="1" si="7"/>
        <v>0</v>
      </c>
      <c r="B25" s="32" t="s">
        <v>21</v>
      </c>
      <c r="C25" s="32" t="s">
        <v>40</v>
      </c>
      <c r="D25" s="72" t="s">
        <v>41</v>
      </c>
      <c r="E25" s="204">
        <f t="shared" si="8"/>
        <v>0</v>
      </c>
      <c r="F25" s="152"/>
      <c r="G25" s="153"/>
      <c r="H25" s="146"/>
      <c r="I25" s="145"/>
      <c r="J25" s="146"/>
      <c r="K25" s="145"/>
      <c r="L25" s="146"/>
      <c r="M25" s="147"/>
      <c r="N25" s="209">
        <f t="shared" si="19"/>
        <v>0</v>
      </c>
      <c r="O25" s="210">
        <f t="shared" si="20"/>
        <v>0</v>
      </c>
      <c r="P25" s="211">
        <f t="shared" si="9"/>
        <v>0</v>
      </c>
      <c r="Q25" s="152"/>
      <c r="R25" s="153"/>
      <c r="S25" s="146"/>
      <c r="T25" s="147"/>
      <c r="U25" s="146"/>
      <c r="V25" s="147"/>
      <c r="W25" s="146"/>
      <c r="X25" s="147"/>
      <c r="Y25" s="209">
        <f t="shared" si="23"/>
        <v>0</v>
      </c>
      <c r="Z25" s="210">
        <f t="shared" si="24"/>
        <v>0</v>
      </c>
      <c r="AA25" s="211">
        <f t="shared" si="12"/>
        <v>0</v>
      </c>
      <c r="AB25" s="160"/>
      <c r="AC25" s="161"/>
      <c r="AD25" s="161"/>
      <c r="AE25" s="146"/>
      <c r="AF25" s="221">
        <f t="shared" si="13"/>
        <v>0</v>
      </c>
      <c r="AG25" s="144"/>
      <c r="AH25" s="145"/>
      <c r="AI25" s="167"/>
      <c r="AJ25" s="146"/>
      <c r="AK25" s="147"/>
      <c r="AL25" s="209">
        <f t="shared" si="21"/>
        <v>0</v>
      </c>
      <c r="AM25" s="226">
        <f t="shared" si="22"/>
        <v>0</v>
      </c>
      <c r="AN25" s="227">
        <f t="shared" si="16"/>
        <v>0</v>
      </c>
      <c r="AO25" s="15">
        <v>24</v>
      </c>
      <c r="AP25" s="181">
        <f t="shared" si="25"/>
        <v>0</v>
      </c>
      <c r="AQ25" s="182">
        <f t="shared" si="26"/>
        <v>0</v>
      </c>
      <c r="AR25" s="16"/>
      <c r="AS25" s="16"/>
      <c r="AU25" s="5"/>
      <c r="AV25" s="5"/>
      <c r="AW25" s="5"/>
      <c r="AX25" s="5"/>
      <c r="AY25" s="5"/>
      <c r="BE25" s="3" t="s">
        <v>469</v>
      </c>
      <c r="BF25" s="6" t="s">
        <v>470</v>
      </c>
      <c r="BG25" s="2" t="s">
        <v>8</v>
      </c>
    </row>
    <row r="26" spans="1:59">
      <c r="A26" s="98">
        <f t="shared" ca="1" si="7"/>
        <v>0</v>
      </c>
      <c r="B26" s="30" t="s">
        <v>21</v>
      </c>
      <c r="C26" s="4" t="s">
        <v>42</v>
      </c>
      <c r="D26" s="71" t="s">
        <v>43</v>
      </c>
      <c r="E26" s="203">
        <f t="shared" si="8"/>
        <v>0</v>
      </c>
      <c r="F26" s="148"/>
      <c r="G26" s="149"/>
      <c r="H26" s="150"/>
      <c r="I26" s="149"/>
      <c r="J26" s="150"/>
      <c r="K26" s="149"/>
      <c r="L26" s="150"/>
      <c r="M26" s="151"/>
      <c r="N26" s="206">
        <f t="shared" si="19"/>
        <v>0</v>
      </c>
      <c r="O26" s="207">
        <f t="shared" si="20"/>
        <v>0</v>
      </c>
      <c r="P26" s="212">
        <f t="shared" si="9"/>
        <v>0</v>
      </c>
      <c r="Q26" s="148"/>
      <c r="R26" s="149"/>
      <c r="S26" s="150"/>
      <c r="T26" s="151"/>
      <c r="U26" s="150"/>
      <c r="V26" s="151"/>
      <c r="W26" s="150"/>
      <c r="X26" s="151"/>
      <c r="Y26" s="206">
        <f t="shared" si="23"/>
        <v>0</v>
      </c>
      <c r="Z26" s="207">
        <f t="shared" si="24"/>
        <v>0</v>
      </c>
      <c r="AA26" s="212">
        <f t="shared" si="12"/>
        <v>0</v>
      </c>
      <c r="AB26" s="162"/>
      <c r="AC26" s="163"/>
      <c r="AD26" s="163"/>
      <c r="AE26" s="150"/>
      <c r="AF26" s="222">
        <f t="shared" si="13"/>
        <v>0</v>
      </c>
      <c r="AG26" s="148"/>
      <c r="AH26" s="149"/>
      <c r="AI26" s="168"/>
      <c r="AJ26" s="150"/>
      <c r="AK26" s="151"/>
      <c r="AL26" s="206">
        <f t="shared" si="21"/>
        <v>0</v>
      </c>
      <c r="AM26" s="228">
        <f t="shared" si="22"/>
        <v>0</v>
      </c>
      <c r="AN26" s="208">
        <f t="shared" si="16"/>
        <v>0</v>
      </c>
      <c r="AO26" s="15">
        <v>25</v>
      </c>
      <c r="AP26" s="179">
        <f t="shared" si="25"/>
        <v>0</v>
      </c>
      <c r="AQ26" s="180">
        <f t="shared" si="26"/>
        <v>0</v>
      </c>
      <c r="AR26" s="16"/>
      <c r="AS26" s="16"/>
      <c r="AU26" s="5"/>
      <c r="AV26" s="5"/>
      <c r="AW26" s="5"/>
      <c r="AX26" s="5"/>
      <c r="AY26" s="5"/>
      <c r="BE26" s="3" t="s">
        <v>471</v>
      </c>
      <c r="BF26" s="6" t="s">
        <v>472</v>
      </c>
      <c r="BG26" s="2" t="s">
        <v>8</v>
      </c>
    </row>
    <row r="27" spans="1:59">
      <c r="A27" s="98">
        <f t="shared" ca="1" si="7"/>
        <v>0</v>
      </c>
      <c r="B27" s="32" t="s">
        <v>21</v>
      </c>
      <c r="C27" s="32" t="s">
        <v>44</v>
      </c>
      <c r="D27" s="72" t="s">
        <v>45</v>
      </c>
      <c r="E27" s="204">
        <f t="shared" si="8"/>
        <v>0</v>
      </c>
      <c r="F27" s="152"/>
      <c r="G27" s="153"/>
      <c r="H27" s="146"/>
      <c r="I27" s="145"/>
      <c r="J27" s="146"/>
      <c r="K27" s="145"/>
      <c r="L27" s="146"/>
      <c r="M27" s="147"/>
      <c r="N27" s="209">
        <f t="shared" si="19"/>
        <v>0</v>
      </c>
      <c r="O27" s="210">
        <f t="shared" si="20"/>
        <v>0</v>
      </c>
      <c r="P27" s="211">
        <f t="shared" si="9"/>
        <v>0</v>
      </c>
      <c r="Q27" s="152"/>
      <c r="R27" s="153"/>
      <c r="S27" s="146"/>
      <c r="T27" s="147"/>
      <c r="U27" s="146"/>
      <c r="V27" s="147"/>
      <c r="W27" s="146"/>
      <c r="X27" s="147"/>
      <c r="Y27" s="209">
        <f t="shared" si="23"/>
        <v>0</v>
      </c>
      <c r="Z27" s="210">
        <f t="shared" si="24"/>
        <v>0</v>
      </c>
      <c r="AA27" s="211">
        <f t="shared" si="12"/>
        <v>0</v>
      </c>
      <c r="AB27" s="160"/>
      <c r="AC27" s="161"/>
      <c r="AD27" s="161"/>
      <c r="AE27" s="146"/>
      <c r="AF27" s="221">
        <f t="shared" si="13"/>
        <v>0</v>
      </c>
      <c r="AG27" s="144"/>
      <c r="AH27" s="145"/>
      <c r="AI27" s="167"/>
      <c r="AJ27" s="146"/>
      <c r="AK27" s="147"/>
      <c r="AL27" s="209">
        <f t="shared" si="21"/>
        <v>0</v>
      </c>
      <c r="AM27" s="226">
        <f t="shared" si="22"/>
        <v>0</v>
      </c>
      <c r="AN27" s="227">
        <f t="shared" si="16"/>
        <v>0</v>
      </c>
      <c r="AO27" s="15">
        <v>26</v>
      </c>
      <c r="AP27" s="181">
        <f t="shared" si="25"/>
        <v>0</v>
      </c>
      <c r="AQ27" s="182">
        <f t="shared" si="26"/>
        <v>0</v>
      </c>
      <c r="AR27" s="16"/>
      <c r="AS27" s="16"/>
      <c r="AU27" s="5"/>
      <c r="AV27" s="5"/>
      <c r="AW27" s="5"/>
      <c r="AX27" s="5"/>
      <c r="AY27" s="5"/>
      <c r="BE27" s="3" t="s">
        <v>473</v>
      </c>
      <c r="BF27" s="6" t="s">
        <v>474</v>
      </c>
      <c r="BG27" s="2" t="s">
        <v>8</v>
      </c>
    </row>
    <row r="28" spans="1:59">
      <c r="A28" s="98">
        <f t="shared" ca="1" si="7"/>
        <v>0</v>
      </c>
      <c r="B28" s="30" t="s">
        <v>21</v>
      </c>
      <c r="C28" s="4" t="s">
        <v>46</v>
      </c>
      <c r="D28" s="71" t="s">
        <v>47</v>
      </c>
      <c r="E28" s="203">
        <f t="shared" si="8"/>
        <v>0</v>
      </c>
      <c r="F28" s="148"/>
      <c r="G28" s="149"/>
      <c r="H28" s="150"/>
      <c r="I28" s="149"/>
      <c r="J28" s="150"/>
      <c r="K28" s="149"/>
      <c r="L28" s="150"/>
      <c r="M28" s="151"/>
      <c r="N28" s="206">
        <f t="shared" si="19"/>
        <v>0</v>
      </c>
      <c r="O28" s="207">
        <f t="shared" si="20"/>
        <v>0</v>
      </c>
      <c r="P28" s="212">
        <f t="shared" si="9"/>
        <v>0</v>
      </c>
      <c r="Q28" s="148"/>
      <c r="R28" s="149"/>
      <c r="S28" s="150"/>
      <c r="T28" s="151"/>
      <c r="U28" s="150"/>
      <c r="V28" s="151"/>
      <c r="W28" s="150"/>
      <c r="X28" s="151"/>
      <c r="Y28" s="206">
        <f t="shared" si="23"/>
        <v>0</v>
      </c>
      <c r="Z28" s="207">
        <f t="shared" si="24"/>
        <v>0</v>
      </c>
      <c r="AA28" s="212">
        <f t="shared" si="12"/>
        <v>0</v>
      </c>
      <c r="AB28" s="162"/>
      <c r="AC28" s="163"/>
      <c r="AD28" s="163"/>
      <c r="AE28" s="150"/>
      <c r="AF28" s="222">
        <f t="shared" si="13"/>
        <v>0</v>
      </c>
      <c r="AG28" s="148"/>
      <c r="AH28" s="149"/>
      <c r="AI28" s="168"/>
      <c r="AJ28" s="150"/>
      <c r="AK28" s="151"/>
      <c r="AL28" s="206">
        <f t="shared" si="21"/>
        <v>0</v>
      </c>
      <c r="AM28" s="228">
        <f t="shared" si="22"/>
        <v>0</v>
      </c>
      <c r="AN28" s="208">
        <f t="shared" si="16"/>
        <v>0</v>
      </c>
      <c r="AO28" s="14">
        <v>27</v>
      </c>
      <c r="AP28" s="179">
        <f t="shared" si="25"/>
        <v>0</v>
      </c>
      <c r="AQ28" s="180">
        <f t="shared" si="26"/>
        <v>0</v>
      </c>
      <c r="AR28" s="16"/>
      <c r="AS28" s="16"/>
      <c r="AU28" s="5"/>
      <c r="AV28" s="5"/>
      <c r="AW28" s="5"/>
      <c r="AX28" s="5"/>
      <c r="AY28" s="5"/>
      <c r="BE28" s="3" t="s">
        <v>475</v>
      </c>
      <c r="BF28" s="6" t="s">
        <v>476</v>
      </c>
      <c r="BG28" s="2" t="s">
        <v>8</v>
      </c>
    </row>
    <row r="29" spans="1:59">
      <c r="A29" s="98">
        <f t="shared" ca="1" si="7"/>
        <v>0</v>
      </c>
      <c r="B29" s="32" t="s">
        <v>21</v>
      </c>
      <c r="C29" s="32" t="s">
        <v>48</v>
      </c>
      <c r="D29" s="72" t="s">
        <v>49</v>
      </c>
      <c r="E29" s="204">
        <f t="shared" si="8"/>
        <v>0</v>
      </c>
      <c r="F29" s="152"/>
      <c r="G29" s="153"/>
      <c r="H29" s="146"/>
      <c r="I29" s="145"/>
      <c r="J29" s="146"/>
      <c r="K29" s="145"/>
      <c r="L29" s="146"/>
      <c r="M29" s="147"/>
      <c r="N29" s="209">
        <f t="shared" si="19"/>
        <v>0</v>
      </c>
      <c r="O29" s="210">
        <f t="shared" si="20"/>
        <v>0</v>
      </c>
      <c r="P29" s="211">
        <f t="shared" si="9"/>
        <v>0</v>
      </c>
      <c r="Q29" s="152"/>
      <c r="R29" s="153"/>
      <c r="S29" s="146"/>
      <c r="T29" s="147"/>
      <c r="U29" s="146"/>
      <c r="V29" s="147"/>
      <c r="W29" s="146"/>
      <c r="X29" s="147"/>
      <c r="Y29" s="209">
        <f t="shared" si="23"/>
        <v>0</v>
      </c>
      <c r="Z29" s="210">
        <f t="shared" si="24"/>
        <v>0</v>
      </c>
      <c r="AA29" s="211">
        <f t="shared" si="12"/>
        <v>0</v>
      </c>
      <c r="AB29" s="160"/>
      <c r="AC29" s="161"/>
      <c r="AD29" s="161"/>
      <c r="AE29" s="146"/>
      <c r="AF29" s="221">
        <f t="shared" si="13"/>
        <v>0</v>
      </c>
      <c r="AG29" s="144"/>
      <c r="AH29" s="145"/>
      <c r="AI29" s="167"/>
      <c r="AJ29" s="146"/>
      <c r="AK29" s="147"/>
      <c r="AL29" s="209">
        <f t="shared" si="21"/>
        <v>0</v>
      </c>
      <c r="AM29" s="226">
        <f t="shared" si="22"/>
        <v>0</v>
      </c>
      <c r="AN29" s="227">
        <f t="shared" si="16"/>
        <v>0</v>
      </c>
      <c r="AO29" s="15">
        <v>28</v>
      </c>
      <c r="AP29" s="181">
        <f t="shared" si="25"/>
        <v>0</v>
      </c>
      <c r="AQ29" s="182">
        <f t="shared" si="26"/>
        <v>0</v>
      </c>
      <c r="AR29" s="16"/>
      <c r="AS29" s="16"/>
      <c r="AU29" s="5"/>
      <c r="AV29" s="5"/>
      <c r="AW29" s="5"/>
      <c r="AX29" s="5"/>
      <c r="AY29" s="5"/>
      <c r="BE29" s="3" t="s">
        <v>477</v>
      </c>
      <c r="BF29" s="6" t="s">
        <v>478</v>
      </c>
      <c r="BG29" s="2" t="s">
        <v>8</v>
      </c>
    </row>
    <row r="30" spans="1:59">
      <c r="A30" s="98">
        <f t="shared" ca="1" si="7"/>
        <v>0</v>
      </c>
      <c r="B30" s="30" t="s">
        <v>21</v>
      </c>
      <c r="C30" s="4" t="s">
        <v>50</v>
      </c>
      <c r="D30" s="71" t="s">
        <v>51</v>
      </c>
      <c r="E30" s="203">
        <f t="shared" si="8"/>
        <v>0</v>
      </c>
      <c r="F30" s="148"/>
      <c r="G30" s="149"/>
      <c r="H30" s="150"/>
      <c r="I30" s="149"/>
      <c r="J30" s="150"/>
      <c r="K30" s="149"/>
      <c r="L30" s="150"/>
      <c r="M30" s="151"/>
      <c r="N30" s="206">
        <f t="shared" si="19"/>
        <v>0</v>
      </c>
      <c r="O30" s="207">
        <f t="shared" si="20"/>
        <v>0</v>
      </c>
      <c r="P30" s="212">
        <f t="shared" si="9"/>
        <v>0</v>
      </c>
      <c r="Q30" s="148"/>
      <c r="R30" s="149"/>
      <c r="S30" s="150"/>
      <c r="T30" s="151"/>
      <c r="U30" s="150"/>
      <c r="V30" s="151"/>
      <c r="W30" s="150"/>
      <c r="X30" s="151"/>
      <c r="Y30" s="206">
        <f t="shared" si="23"/>
        <v>0</v>
      </c>
      <c r="Z30" s="207">
        <f t="shared" si="24"/>
        <v>0</v>
      </c>
      <c r="AA30" s="212">
        <f t="shared" si="12"/>
        <v>0</v>
      </c>
      <c r="AB30" s="162"/>
      <c r="AC30" s="163"/>
      <c r="AD30" s="163"/>
      <c r="AE30" s="150"/>
      <c r="AF30" s="222">
        <f t="shared" si="13"/>
        <v>0</v>
      </c>
      <c r="AG30" s="148"/>
      <c r="AH30" s="149"/>
      <c r="AI30" s="168"/>
      <c r="AJ30" s="150"/>
      <c r="AK30" s="151"/>
      <c r="AL30" s="206">
        <f t="shared" si="21"/>
        <v>0</v>
      </c>
      <c r="AM30" s="228">
        <f t="shared" si="22"/>
        <v>0</v>
      </c>
      <c r="AN30" s="208">
        <f t="shared" si="16"/>
        <v>0</v>
      </c>
      <c r="AO30" s="15">
        <v>29</v>
      </c>
      <c r="AP30" s="179">
        <f t="shared" si="25"/>
        <v>0</v>
      </c>
      <c r="AQ30" s="180">
        <f t="shared" si="26"/>
        <v>0</v>
      </c>
      <c r="AR30" s="16"/>
      <c r="AS30" s="16"/>
      <c r="AU30" s="5"/>
      <c r="AV30" s="5"/>
      <c r="AW30" s="5"/>
      <c r="AX30" s="5"/>
      <c r="AY30" s="5"/>
      <c r="BE30" s="3" t="s">
        <v>479</v>
      </c>
      <c r="BF30" s="6" t="s">
        <v>480</v>
      </c>
      <c r="BG30" s="2" t="s">
        <v>8</v>
      </c>
    </row>
    <row r="31" spans="1:59">
      <c r="A31" s="98">
        <f t="shared" ca="1" si="7"/>
        <v>0</v>
      </c>
      <c r="B31" s="32" t="s">
        <v>21</v>
      </c>
      <c r="C31" s="32" t="s">
        <v>52</v>
      </c>
      <c r="D31" s="72" t="s">
        <v>53</v>
      </c>
      <c r="E31" s="204">
        <f t="shared" si="8"/>
        <v>0</v>
      </c>
      <c r="F31" s="152"/>
      <c r="G31" s="153"/>
      <c r="H31" s="146"/>
      <c r="I31" s="145"/>
      <c r="J31" s="146"/>
      <c r="K31" s="145"/>
      <c r="L31" s="146"/>
      <c r="M31" s="147"/>
      <c r="N31" s="209">
        <f t="shared" si="19"/>
        <v>0</v>
      </c>
      <c r="O31" s="210">
        <f t="shared" si="20"/>
        <v>0</v>
      </c>
      <c r="P31" s="211">
        <f t="shared" si="9"/>
        <v>0</v>
      </c>
      <c r="Q31" s="152"/>
      <c r="R31" s="153"/>
      <c r="S31" s="146"/>
      <c r="T31" s="147"/>
      <c r="U31" s="146"/>
      <c r="V31" s="147"/>
      <c r="W31" s="146"/>
      <c r="X31" s="147"/>
      <c r="Y31" s="209">
        <f t="shared" si="23"/>
        <v>0</v>
      </c>
      <c r="Z31" s="210">
        <f t="shared" si="24"/>
        <v>0</v>
      </c>
      <c r="AA31" s="211">
        <f t="shared" si="12"/>
        <v>0</v>
      </c>
      <c r="AB31" s="160"/>
      <c r="AC31" s="161"/>
      <c r="AD31" s="161"/>
      <c r="AE31" s="146"/>
      <c r="AF31" s="221">
        <f t="shared" si="13"/>
        <v>0</v>
      </c>
      <c r="AG31" s="144"/>
      <c r="AH31" s="145"/>
      <c r="AI31" s="167"/>
      <c r="AJ31" s="146"/>
      <c r="AK31" s="147"/>
      <c r="AL31" s="209">
        <f t="shared" si="21"/>
        <v>0</v>
      </c>
      <c r="AM31" s="226">
        <f t="shared" si="22"/>
        <v>0</v>
      </c>
      <c r="AN31" s="227">
        <f t="shared" si="16"/>
        <v>0</v>
      </c>
      <c r="AO31" s="15">
        <v>30</v>
      </c>
      <c r="AP31" s="181">
        <f t="shared" si="25"/>
        <v>0</v>
      </c>
      <c r="AQ31" s="182">
        <f t="shared" si="26"/>
        <v>0</v>
      </c>
      <c r="AR31" s="16"/>
      <c r="AS31" s="16"/>
      <c r="AU31" s="5"/>
      <c r="AV31" s="5"/>
      <c r="AW31" s="5"/>
      <c r="AX31" s="5"/>
      <c r="AY31" s="5"/>
      <c r="BE31" s="3" t="s">
        <v>481</v>
      </c>
      <c r="BF31" s="6" t="s">
        <v>482</v>
      </c>
      <c r="BG31" s="2" t="s">
        <v>8</v>
      </c>
    </row>
    <row r="32" spans="1:59">
      <c r="A32" s="98">
        <f t="shared" ca="1" si="7"/>
        <v>0</v>
      </c>
      <c r="B32" s="30" t="s">
        <v>21</v>
      </c>
      <c r="C32" s="4" t="s">
        <v>54</v>
      </c>
      <c r="D32" s="71" t="s">
        <v>55</v>
      </c>
      <c r="E32" s="203">
        <f t="shared" si="8"/>
        <v>0</v>
      </c>
      <c r="F32" s="148"/>
      <c r="G32" s="149"/>
      <c r="H32" s="150"/>
      <c r="I32" s="149"/>
      <c r="J32" s="150"/>
      <c r="K32" s="149"/>
      <c r="L32" s="150"/>
      <c r="M32" s="151"/>
      <c r="N32" s="206">
        <f t="shared" si="19"/>
        <v>0</v>
      </c>
      <c r="O32" s="207">
        <f t="shared" si="20"/>
        <v>0</v>
      </c>
      <c r="P32" s="212">
        <f t="shared" si="9"/>
        <v>0</v>
      </c>
      <c r="Q32" s="148"/>
      <c r="R32" s="149"/>
      <c r="S32" s="150"/>
      <c r="T32" s="151"/>
      <c r="U32" s="150"/>
      <c r="V32" s="151"/>
      <c r="W32" s="150"/>
      <c r="X32" s="151"/>
      <c r="Y32" s="206">
        <f t="shared" si="23"/>
        <v>0</v>
      </c>
      <c r="Z32" s="207">
        <f t="shared" si="24"/>
        <v>0</v>
      </c>
      <c r="AA32" s="212">
        <f t="shared" si="12"/>
        <v>0</v>
      </c>
      <c r="AB32" s="162"/>
      <c r="AC32" s="163"/>
      <c r="AD32" s="163"/>
      <c r="AE32" s="150"/>
      <c r="AF32" s="222">
        <f t="shared" si="13"/>
        <v>0</v>
      </c>
      <c r="AG32" s="148"/>
      <c r="AH32" s="149"/>
      <c r="AI32" s="168"/>
      <c r="AJ32" s="150"/>
      <c r="AK32" s="151"/>
      <c r="AL32" s="206">
        <f t="shared" si="21"/>
        <v>0</v>
      </c>
      <c r="AM32" s="228">
        <f t="shared" si="22"/>
        <v>0</v>
      </c>
      <c r="AN32" s="208">
        <f t="shared" si="16"/>
        <v>0</v>
      </c>
      <c r="AO32" s="14">
        <v>31</v>
      </c>
      <c r="AP32" s="179">
        <f t="shared" si="25"/>
        <v>0</v>
      </c>
      <c r="AQ32" s="180">
        <f t="shared" si="26"/>
        <v>0</v>
      </c>
      <c r="AR32" s="16"/>
      <c r="AS32" s="16"/>
      <c r="AU32" s="5"/>
      <c r="AV32" s="5"/>
      <c r="AW32" s="5"/>
      <c r="AX32" s="5"/>
      <c r="AY32" s="5"/>
      <c r="BE32" s="3" t="s">
        <v>483</v>
      </c>
      <c r="BF32" s="6" t="s">
        <v>484</v>
      </c>
      <c r="BG32" s="2" t="s">
        <v>8</v>
      </c>
    </row>
    <row r="33" spans="1:59">
      <c r="A33" s="98">
        <f t="shared" ca="1" si="7"/>
        <v>0</v>
      </c>
      <c r="B33" s="32" t="s">
        <v>21</v>
      </c>
      <c r="C33" s="32" t="s">
        <v>56</v>
      </c>
      <c r="D33" s="72" t="s">
        <v>57</v>
      </c>
      <c r="E33" s="204">
        <f t="shared" si="8"/>
        <v>0</v>
      </c>
      <c r="F33" s="152"/>
      <c r="G33" s="153"/>
      <c r="H33" s="146"/>
      <c r="I33" s="145"/>
      <c r="J33" s="146"/>
      <c r="K33" s="145"/>
      <c r="L33" s="146"/>
      <c r="M33" s="147"/>
      <c r="N33" s="209">
        <f t="shared" si="19"/>
        <v>0</v>
      </c>
      <c r="O33" s="210">
        <f t="shared" si="20"/>
        <v>0</v>
      </c>
      <c r="P33" s="211">
        <f t="shared" si="9"/>
        <v>0</v>
      </c>
      <c r="Q33" s="152"/>
      <c r="R33" s="153"/>
      <c r="S33" s="146"/>
      <c r="T33" s="147"/>
      <c r="U33" s="146"/>
      <c r="V33" s="147"/>
      <c r="W33" s="146"/>
      <c r="X33" s="147"/>
      <c r="Y33" s="209">
        <f t="shared" si="23"/>
        <v>0</v>
      </c>
      <c r="Z33" s="210">
        <f t="shared" si="24"/>
        <v>0</v>
      </c>
      <c r="AA33" s="211">
        <f t="shared" si="12"/>
        <v>0</v>
      </c>
      <c r="AB33" s="160"/>
      <c r="AC33" s="161"/>
      <c r="AD33" s="161"/>
      <c r="AE33" s="146"/>
      <c r="AF33" s="221">
        <f t="shared" si="13"/>
        <v>0</v>
      </c>
      <c r="AG33" s="144"/>
      <c r="AH33" s="145"/>
      <c r="AI33" s="167"/>
      <c r="AJ33" s="146"/>
      <c r="AK33" s="147"/>
      <c r="AL33" s="209">
        <f t="shared" si="21"/>
        <v>0</v>
      </c>
      <c r="AM33" s="226">
        <f t="shared" si="22"/>
        <v>0</v>
      </c>
      <c r="AN33" s="227">
        <f t="shared" si="16"/>
        <v>0</v>
      </c>
      <c r="AO33" s="15">
        <v>32</v>
      </c>
      <c r="AP33" s="181">
        <f t="shared" si="25"/>
        <v>0</v>
      </c>
      <c r="AQ33" s="182">
        <f t="shared" si="26"/>
        <v>0</v>
      </c>
      <c r="AR33" s="16"/>
      <c r="AS33" s="16"/>
      <c r="AU33" s="5"/>
      <c r="AV33" s="5"/>
      <c r="AW33" s="5"/>
      <c r="AX33" s="5"/>
      <c r="AY33" s="5"/>
      <c r="BE33" s="3" t="s">
        <v>485</v>
      </c>
      <c r="BF33" s="6" t="s">
        <v>486</v>
      </c>
      <c r="BG33" s="2" t="s">
        <v>8</v>
      </c>
    </row>
    <row r="34" spans="1:59">
      <c r="A34" s="98">
        <f t="shared" ca="1" si="7"/>
        <v>0</v>
      </c>
      <c r="B34" s="30" t="s">
        <v>21</v>
      </c>
      <c r="C34" s="4" t="s">
        <v>58</v>
      </c>
      <c r="D34" s="71" t="s">
        <v>59</v>
      </c>
      <c r="E34" s="203">
        <f t="shared" si="8"/>
        <v>0</v>
      </c>
      <c r="F34" s="148"/>
      <c r="G34" s="149"/>
      <c r="H34" s="150"/>
      <c r="I34" s="149"/>
      <c r="J34" s="150"/>
      <c r="K34" s="149"/>
      <c r="L34" s="150"/>
      <c r="M34" s="151"/>
      <c r="N34" s="206">
        <f t="shared" si="19"/>
        <v>0</v>
      </c>
      <c r="O34" s="207">
        <f t="shared" si="20"/>
        <v>0</v>
      </c>
      <c r="P34" s="212">
        <f t="shared" si="9"/>
        <v>0</v>
      </c>
      <c r="Q34" s="148"/>
      <c r="R34" s="149"/>
      <c r="S34" s="150"/>
      <c r="T34" s="151"/>
      <c r="U34" s="150"/>
      <c r="V34" s="151"/>
      <c r="W34" s="150"/>
      <c r="X34" s="151"/>
      <c r="Y34" s="206">
        <f t="shared" si="23"/>
        <v>0</v>
      </c>
      <c r="Z34" s="207">
        <f t="shared" si="24"/>
        <v>0</v>
      </c>
      <c r="AA34" s="212">
        <f t="shared" si="12"/>
        <v>0</v>
      </c>
      <c r="AB34" s="162"/>
      <c r="AC34" s="163"/>
      <c r="AD34" s="163"/>
      <c r="AE34" s="150"/>
      <c r="AF34" s="222">
        <f t="shared" si="13"/>
        <v>0</v>
      </c>
      <c r="AG34" s="148"/>
      <c r="AH34" s="149"/>
      <c r="AI34" s="168"/>
      <c r="AJ34" s="150"/>
      <c r="AK34" s="151"/>
      <c r="AL34" s="206">
        <f t="shared" si="21"/>
        <v>0</v>
      </c>
      <c r="AM34" s="228">
        <f t="shared" si="22"/>
        <v>0</v>
      </c>
      <c r="AN34" s="208">
        <f t="shared" si="16"/>
        <v>0</v>
      </c>
      <c r="AO34" s="15">
        <v>33</v>
      </c>
      <c r="AP34" s="179">
        <f t="shared" si="25"/>
        <v>0</v>
      </c>
      <c r="AQ34" s="180">
        <f t="shared" si="26"/>
        <v>0</v>
      </c>
      <c r="AR34" s="16"/>
      <c r="AS34" s="16"/>
      <c r="AU34" s="5"/>
      <c r="AV34" s="5"/>
      <c r="AW34" s="5"/>
      <c r="AX34" s="5"/>
      <c r="AY34" s="5"/>
      <c r="BE34" s="3" t="s">
        <v>487</v>
      </c>
      <c r="BF34" s="6" t="s">
        <v>488</v>
      </c>
      <c r="BG34" s="2" t="s">
        <v>8</v>
      </c>
    </row>
    <row r="35" spans="1:59">
      <c r="A35" s="98">
        <f t="shared" ca="1" si="7"/>
        <v>0</v>
      </c>
      <c r="B35" s="32" t="s">
        <v>21</v>
      </c>
      <c r="C35" s="32" t="s">
        <v>60</v>
      </c>
      <c r="D35" s="72" t="s">
        <v>61</v>
      </c>
      <c r="E35" s="204">
        <f t="shared" si="8"/>
        <v>0</v>
      </c>
      <c r="F35" s="152"/>
      <c r="G35" s="153"/>
      <c r="H35" s="146"/>
      <c r="I35" s="145"/>
      <c r="J35" s="146"/>
      <c r="K35" s="145"/>
      <c r="L35" s="146"/>
      <c r="M35" s="147"/>
      <c r="N35" s="209">
        <f t="shared" si="19"/>
        <v>0</v>
      </c>
      <c r="O35" s="210">
        <f t="shared" si="20"/>
        <v>0</v>
      </c>
      <c r="P35" s="211">
        <f t="shared" si="9"/>
        <v>0</v>
      </c>
      <c r="Q35" s="152"/>
      <c r="R35" s="153"/>
      <c r="S35" s="146"/>
      <c r="T35" s="147"/>
      <c r="U35" s="146"/>
      <c r="V35" s="147"/>
      <c r="W35" s="146"/>
      <c r="X35" s="147"/>
      <c r="Y35" s="209">
        <f t="shared" si="23"/>
        <v>0</v>
      </c>
      <c r="Z35" s="210">
        <f t="shared" si="24"/>
        <v>0</v>
      </c>
      <c r="AA35" s="211">
        <f t="shared" si="12"/>
        <v>0</v>
      </c>
      <c r="AB35" s="160"/>
      <c r="AC35" s="161"/>
      <c r="AD35" s="161"/>
      <c r="AE35" s="146"/>
      <c r="AF35" s="221">
        <f t="shared" si="13"/>
        <v>0</v>
      </c>
      <c r="AG35" s="144"/>
      <c r="AH35" s="145"/>
      <c r="AI35" s="167"/>
      <c r="AJ35" s="146"/>
      <c r="AK35" s="147"/>
      <c r="AL35" s="209">
        <f t="shared" si="21"/>
        <v>0</v>
      </c>
      <c r="AM35" s="226">
        <f t="shared" si="22"/>
        <v>0</v>
      </c>
      <c r="AN35" s="227">
        <f t="shared" si="16"/>
        <v>0</v>
      </c>
      <c r="AO35" s="15">
        <v>34</v>
      </c>
      <c r="AP35" s="181">
        <f t="shared" si="25"/>
        <v>0</v>
      </c>
      <c r="AQ35" s="182">
        <f t="shared" si="26"/>
        <v>0</v>
      </c>
      <c r="AR35" s="16"/>
      <c r="AS35" s="16"/>
      <c r="AU35" s="5"/>
      <c r="AV35" s="5"/>
      <c r="AW35" s="5"/>
      <c r="AX35" s="5"/>
      <c r="AY35" s="5"/>
      <c r="BE35" s="3" t="s">
        <v>489</v>
      </c>
      <c r="BF35" s="6" t="s">
        <v>490</v>
      </c>
      <c r="BG35" s="2" t="s">
        <v>8</v>
      </c>
    </row>
    <row r="36" spans="1:59">
      <c r="A36" s="98">
        <f t="shared" ca="1" si="7"/>
        <v>0</v>
      </c>
      <c r="B36" s="30" t="s">
        <v>21</v>
      </c>
      <c r="C36" s="4" t="s">
        <v>62</v>
      </c>
      <c r="D36" s="71" t="s">
        <v>63</v>
      </c>
      <c r="E36" s="203">
        <f t="shared" si="8"/>
        <v>0</v>
      </c>
      <c r="F36" s="148"/>
      <c r="G36" s="149"/>
      <c r="H36" s="150"/>
      <c r="I36" s="149"/>
      <c r="J36" s="150"/>
      <c r="K36" s="149"/>
      <c r="L36" s="150"/>
      <c r="M36" s="151"/>
      <c r="N36" s="206">
        <f t="shared" si="19"/>
        <v>0</v>
      </c>
      <c r="O36" s="207">
        <f t="shared" si="20"/>
        <v>0</v>
      </c>
      <c r="P36" s="212">
        <f t="shared" si="9"/>
        <v>0</v>
      </c>
      <c r="Q36" s="148"/>
      <c r="R36" s="149"/>
      <c r="S36" s="150"/>
      <c r="T36" s="151"/>
      <c r="U36" s="150"/>
      <c r="V36" s="151"/>
      <c r="W36" s="150"/>
      <c r="X36" s="151"/>
      <c r="Y36" s="206">
        <f t="shared" si="23"/>
        <v>0</v>
      </c>
      <c r="Z36" s="207">
        <f t="shared" si="24"/>
        <v>0</v>
      </c>
      <c r="AA36" s="212">
        <f t="shared" si="12"/>
        <v>0</v>
      </c>
      <c r="AB36" s="162"/>
      <c r="AC36" s="163"/>
      <c r="AD36" s="163"/>
      <c r="AE36" s="150"/>
      <c r="AF36" s="222">
        <f t="shared" si="13"/>
        <v>0</v>
      </c>
      <c r="AG36" s="148"/>
      <c r="AH36" s="149"/>
      <c r="AI36" s="168"/>
      <c r="AJ36" s="150"/>
      <c r="AK36" s="151"/>
      <c r="AL36" s="206">
        <f t="shared" si="21"/>
        <v>0</v>
      </c>
      <c r="AM36" s="228">
        <f t="shared" si="22"/>
        <v>0</v>
      </c>
      <c r="AN36" s="208">
        <f t="shared" si="16"/>
        <v>0</v>
      </c>
      <c r="AO36" s="14">
        <v>35</v>
      </c>
      <c r="AP36" s="179">
        <f t="shared" si="25"/>
        <v>0</v>
      </c>
      <c r="AQ36" s="180">
        <f t="shared" si="26"/>
        <v>0</v>
      </c>
      <c r="AR36" s="16"/>
      <c r="AS36" s="16"/>
      <c r="AU36" s="5"/>
      <c r="AV36" s="5"/>
      <c r="AW36" s="5"/>
      <c r="AX36" s="5"/>
      <c r="AY36" s="5"/>
      <c r="BE36" s="3" t="s">
        <v>491</v>
      </c>
      <c r="BF36" s="6" t="s">
        <v>492</v>
      </c>
      <c r="BG36" s="2" t="s">
        <v>8</v>
      </c>
    </row>
    <row r="37" spans="1:59">
      <c r="A37" s="98">
        <f t="shared" ca="1" si="7"/>
        <v>0</v>
      </c>
      <c r="B37" s="32" t="s">
        <v>21</v>
      </c>
      <c r="C37" s="32" t="s">
        <v>64</v>
      </c>
      <c r="D37" s="72" t="s">
        <v>65</v>
      </c>
      <c r="E37" s="204">
        <f t="shared" si="8"/>
        <v>0</v>
      </c>
      <c r="F37" s="152"/>
      <c r="G37" s="153"/>
      <c r="H37" s="146"/>
      <c r="I37" s="145"/>
      <c r="J37" s="146"/>
      <c r="K37" s="145"/>
      <c r="L37" s="146"/>
      <c r="M37" s="147"/>
      <c r="N37" s="209">
        <f t="shared" si="19"/>
        <v>0</v>
      </c>
      <c r="O37" s="210">
        <f t="shared" si="20"/>
        <v>0</v>
      </c>
      <c r="P37" s="211">
        <f t="shared" si="9"/>
        <v>0</v>
      </c>
      <c r="Q37" s="152"/>
      <c r="R37" s="153"/>
      <c r="S37" s="146"/>
      <c r="T37" s="147"/>
      <c r="U37" s="146"/>
      <c r="V37" s="147"/>
      <c r="W37" s="146"/>
      <c r="X37" s="147"/>
      <c r="Y37" s="209">
        <f t="shared" si="23"/>
        <v>0</v>
      </c>
      <c r="Z37" s="210">
        <f t="shared" si="24"/>
        <v>0</v>
      </c>
      <c r="AA37" s="211">
        <f t="shared" si="12"/>
        <v>0</v>
      </c>
      <c r="AB37" s="160"/>
      <c r="AC37" s="161"/>
      <c r="AD37" s="161"/>
      <c r="AE37" s="146"/>
      <c r="AF37" s="221">
        <f t="shared" si="13"/>
        <v>0</v>
      </c>
      <c r="AG37" s="144"/>
      <c r="AH37" s="145"/>
      <c r="AI37" s="167"/>
      <c r="AJ37" s="146"/>
      <c r="AK37" s="147"/>
      <c r="AL37" s="209">
        <f t="shared" si="21"/>
        <v>0</v>
      </c>
      <c r="AM37" s="226">
        <f t="shared" si="22"/>
        <v>0</v>
      </c>
      <c r="AN37" s="227">
        <f t="shared" si="16"/>
        <v>0</v>
      </c>
      <c r="AO37" s="15">
        <v>36</v>
      </c>
      <c r="AP37" s="181">
        <f t="shared" si="25"/>
        <v>0</v>
      </c>
      <c r="AQ37" s="182">
        <f t="shared" si="26"/>
        <v>0</v>
      </c>
      <c r="AR37" s="16"/>
      <c r="AS37" s="16"/>
      <c r="AU37" s="5"/>
      <c r="AV37" s="5"/>
      <c r="AW37" s="5"/>
      <c r="AX37" s="5"/>
      <c r="AY37" s="5"/>
      <c r="BE37" s="3" t="s">
        <v>493</v>
      </c>
      <c r="BF37" s="6" t="s">
        <v>494</v>
      </c>
      <c r="BG37" s="2" t="s">
        <v>8</v>
      </c>
    </row>
    <row r="38" spans="1:59">
      <c r="A38" s="98">
        <f t="shared" ca="1" si="7"/>
        <v>0</v>
      </c>
      <c r="B38" s="30" t="s">
        <v>21</v>
      </c>
      <c r="C38" s="4" t="s">
        <v>66</v>
      </c>
      <c r="D38" s="71" t="s">
        <v>67</v>
      </c>
      <c r="E38" s="203">
        <f t="shared" si="8"/>
        <v>0</v>
      </c>
      <c r="F38" s="148"/>
      <c r="G38" s="149"/>
      <c r="H38" s="150"/>
      <c r="I38" s="149"/>
      <c r="J38" s="150"/>
      <c r="K38" s="149"/>
      <c r="L38" s="150"/>
      <c r="M38" s="151"/>
      <c r="N38" s="206">
        <f t="shared" si="19"/>
        <v>0</v>
      </c>
      <c r="O38" s="207">
        <f t="shared" si="20"/>
        <v>0</v>
      </c>
      <c r="P38" s="212">
        <f t="shared" si="9"/>
        <v>0</v>
      </c>
      <c r="Q38" s="148"/>
      <c r="R38" s="149"/>
      <c r="S38" s="150"/>
      <c r="T38" s="151"/>
      <c r="U38" s="150"/>
      <c r="V38" s="151"/>
      <c r="W38" s="150"/>
      <c r="X38" s="151"/>
      <c r="Y38" s="206">
        <f t="shared" si="23"/>
        <v>0</v>
      </c>
      <c r="Z38" s="207">
        <f t="shared" si="24"/>
        <v>0</v>
      </c>
      <c r="AA38" s="212">
        <f t="shared" si="12"/>
        <v>0</v>
      </c>
      <c r="AB38" s="162"/>
      <c r="AC38" s="163"/>
      <c r="AD38" s="163"/>
      <c r="AE38" s="150"/>
      <c r="AF38" s="222">
        <f t="shared" si="13"/>
        <v>0</v>
      </c>
      <c r="AG38" s="148"/>
      <c r="AH38" s="149"/>
      <c r="AI38" s="168"/>
      <c r="AJ38" s="150"/>
      <c r="AK38" s="151"/>
      <c r="AL38" s="206">
        <f t="shared" si="21"/>
        <v>0</v>
      </c>
      <c r="AM38" s="228">
        <f t="shared" si="22"/>
        <v>0</v>
      </c>
      <c r="AN38" s="208">
        <f t="shared" si="16"/>
        <v>0</v>
      </c>
      <c r="AO38" s="15">
        <v>37</v>
      </c>
      <c r="AP38" s="179">
        <f t="shared" si="25"/>
        <v>0</v>
      </c>
      <c r="AQ38" s="180">
        <f t="shared" si="26"/>
        <v>0</v>
      </c>
      <c r="AR38" s="16"/>
      <c r="AS38" s="16"/>
      <c r="AU38" s="5"/>
      <c r="AV38" s="5"/>
      <c r="AW38" s="5"/>
      <c r="AX38" s="5"/>
      <c r="AY38" s="5"/>
      <c r="BE38" s="3" t="s">
        <v>495</v>
      </c>
      <c r="BF38" s="6" t="s">
        <v>496</v>
      </c>
      <c r="BG38" s="2" t="s">
        <v>8</v>
      </c>
    </row>
    <row r="39" spans="1:59">
      <c r="A39" s="98">
        <f t="shared" ca="1" si="7"/>
        <v>0</v>
      </c>
      <c r="B39" s="32" t="s">
        <v>68</v>
      </c>
      <c r="C39" s="32" t="s">
        <v>69</v>
      </c>
      <c r="D39" s="72" t="s">
        <v>70</v>
      </c>
      <c r="E39" s="204">
        <f t="shared" si="8"/>
        <v>0</v>
      </c>
      <c r="F39" s="152"/>
      <c r="G39" s="153"/>
      <c r="H39" s="146"/>
      <c r="I39" s="145"/>
      <c r="J39" s="146"/>
      <c r="K39" s="145"/>
      <c r="L39" s="146"/>
      <c r="M39" s="147"/>
      <c r="N39" s="209">
        <f t="shared" si="19"/>
        <v>0</v>
      </c>
      <c r="O39" s="210">
        <f t="shared" si="20"/>
        <v>0</v>
      </c>
      <c r="P39" s="211">
        <f t="shared" si="9"/>
        <v>0</v>
      </c>
      <c r="Q39" s="152"/>
      <c r="R39" s="153"/>
      <c r="S39" s="146"/>
      <c r="T39" s="147"/>
      <c r="U39" s="146"/>
      <c r="V39" s="147"/>
      <c r="W39" s="146"/>
      <c r="X39" s="147"/>
      <c r="Y39" s="209">
        <f t="shared" si="23"/>
        <v>0</v>
      </c>
      <c r="Z39" s="210">
        <f t="shared" si="24"/>
        <v>0</v>
      </c>
      <c r="AA39" s="211">
        <f t="shared" si="12"/>
        <v>0</v>
      </c>
      <c r="AB39" s="160"/>
      <c r="AC39" s="161"/>
      <c r="AD39" s="161"/>
      <c r="AE39" s="146"/>
      <c r="AF39" s="221">
        <f t="shared" si="13"/>
        <v>0</v>
      </c>
      <c r="AG39" s="144"/>
      <c r="AH39" s="145"/>
      <c r="AI39" s="167"/>
      <c r="AJ39" s="146"/>
      <c r="AK39" s="147"/>
      <c r="AL39" s="209">
        <f t="shared" si="21"/>
        <v>0</v>
      </c>
      <c r="AM39" s="226">
        <f t="shared" si="22"/>
        <v>0</v>
      </c>
      <c r="AN39" s="227">
        <f t="shared" si="16"/>
        <v>0</v>
      </c>
      <c r="AO39" s="15">
        <v>38</v>
      </c>
      <c r="AP39" s="181">
        <f t="shared" si="25"/>
        <v>0</v>
      </c>
      <c r="AQ39" s="182">
        <f t="shared" si="26"/>
        <v>0</v>
      </c>
      <c r="AR39" s="16"/>
      <c r="AS39" s="16"/>
      <c r="AU39" s="5"/>
      <c r="AV39" s="5"/>
      <c r="AW39" s="5"/>
      <c r="AX39" s="5"/>
      <c r="AY39" s="5"/>
      <c r="BE39" s="3" t="s">
        <v>497</v>
      </c>
      <c r="BF39" s="6" t="s">
        <v>498</v>
      </c>
      <c r="BG39" s="2" t="s">
        <v>8</v>
      </c>
    </row>
    <row r="40" spans="1:59">
      <c r="A40" s="98">
        <f t="shared" ca="1" si="7"/>
        <v>0</v>
      </c>
      <c r="B40" s="30" t="s">
        <v>68</v>
      </c>
      <c r="C40" s="4" t="s">
        <v>71</v>
      </c>
      <c r="D40" s="71" t="s">
        <v>72</v>
      </c>
      <c r="E40" s="203">
        <f t="shared" si="8"/>
        <v>0</v>
      </c>
      <c r="F40" s="148"/>
      <c r="G40" s="149"/>
      <c r="H40" s="150"/>
      <c r="I40" s="149"/>
      <c r="J40" s="150"/>
      <c r="K40" s="149"/>
      <c r="L40" s="150"/>
      <c r="M40" s="151"/>
      <c r="N40" s="206">
        <f t="shared" si="19"/>
        <v>0</v>
      </c>
      <c r="O40" s="207">
        <f t="shared" si="20"/>
        <v>0</v>
      </c>
      <c r="P40" s="212">
        <f t="shared" si="9"/>
        <v>0</v>
      </c>
      <c r="Q40" s="148"/>
      <c r="R40" s="149"/>
      <c r="S40" s="150"/>
      <c r="T40" s="151"/>
      <c r="U40" s="150"/>
      <c r="V40" s="151"/>
      <c r="W40" s="150"/>
      <c r="X40" s="151"/>
      <c r="Y40" s="206">
        <f t="shared" si="23"/>
        <v>0</v>
      </c>
      <c r="Z40" s="207">
        <f t="shared" si="24"/>
        <v>0</v>
      </c>
      <c r="AA40" s="212">
        <f t="shared" si="12"/>
        <v>0</v>
      </c>
      <c r="AB40" s="162"/>
      <c r="AC40" s="163"/>
      <c r="AD40" s="163"/>
      <c r="AE40" s="150"/>
      <c r="AF40" s="222">
        <f t="shared" si="13"/>
        <v>0</v>
      </c>
      <c r="AG40" s="148"/>
      <c r="AH40" s="149"/>
      <c r="AI40" s="168"/>
      <c r="AJ40" s="150"/>
      <c r="AK40" s="151"/>
      <c r="AL40" s="206">
        <f t="shared" si="21"/>
        <v>0</v>
      </c>
      <c r="AM40" s="228">
        <f t="shared" si="22"/>
        <v>0</v>
      </c>
      <c r="AN40" s="208">
        <f t="shared" si="16"/>
        <v>0</v>
      </c>
      <c r="AO40" s="14">
        <v>39</v>
      </c>
      <c r="AP40" s="179">
        <f t="shared" si="25"/>
        <v>0</v>
      </c>
      <c r="AQ40" s="180">
        <f t="shared" si="26"/>
        <v>0</v>
      </c>
      <c r="AR40" s="16"/>
      <c r="AS40" s="16"/>
      <c r="AU40" s="5"/>
      <c r="AV40" s="5"/>
      <c r="AW40" s="5"/>
      <c r="AX40" s="5"/>
      <c r="AY40" s="5"/>
      <c r="BE40" s="3" t="s">
        <v>499</v>
      </c>
      <c r="BF40" s="6" t="s">
        <v>500</v>
      </c>
      <c r="BG40" s="2" t="s">
        <v>8</v>
      </c>
    </row>
    <row r="41" spans="1:59">
      <c r="A41" s="98">
        <f t="shared" ca="1" si="7"/>
        <v>0</v>
      </c>
      <c r="B41" s="32" t="s">
        <v>68</v>
      </c>
      <c r="C41" s="32" t="s">
        <v>73</v>
      </c>
      <c r="D41" s="72" t="s">
        <v>74</v>
      </c>
      <c r="E41" s="204">
        <f t="shared" si="8"/>
        <v>0</v>
      </c>
      <c r="F41" s="152"/>
      <c r="G41" s="153"/>
      <c r="H41" s="146"/>
      <c r="I41" s="145"/>
      <c r="J41" s="146"/>
      <c r="K41" s="145"/>
      <c r="L41" s="146"/>
      <c r="M41" s="147"/>
      <c r="N41" s="209">
        <f t="shared" si="19"/>
        <v>0</v>
      </c>
      <c r="O41" s="210">
        <f t="shared" si="20"/>
        <v>0</v>
      </c>
      <c r="P41" s="211">
        <f t="shared" si="9"/>
        <v>0</v>
      </c>
      <c r="Q41" s="152"/>
      <c r="R41" s="153"/>
      <c r="S41" s="146"/>
      <c r="T41" s="147"/>
      <c r="U41" s="146"/>
      <c r="V41" s="147"/>
      <c r="W41" s="146"/>
      <c r="X41" s="147"/>
      <c r="Y41" s="209">
        <f t="shared" si="23"/>
        <v>0</v>
      </c>
      <c r="Z41" s="210">
        <f t="shared" si="24"/>
        <v>0</v>
      </c>
      <c r="AA41" s="211">
        <f t="shared" si="12"/>
        <v>0</v>
      </c>
      <c r="AB41" s="160"/>
      <c r="AC41" s="161"/>
      <c r="AD41" s="161"/>
      <c r="AE41" s="146"/>
      <c r="AF41" s="221">
        <f t="shared" si="13"/>
        <v>0</v>
      </c>
      <c r="AG41" s="144"/>
      <c r="AH41" s="145"/>
      <c r="AI41" s="167"/>
      <c r="AJ41" s="146"/>
      <c r="AK41" s="147"/>
      <c r="AL41" s="209">
        <f t="shared" si="21"/>
        <v>0</v>
      </c>
      <c r="AM41" s="226">
        <f t="shared" si="22"/>
        <v>0</v>
      </c>
      <c r="AN41" s="227">
        <f t="shared" si="16"/>
        <v>0</v>
      </c>
      <c r="AO41" s="15">
        <v>40</v>
      </c>
      <c r="AP41" s="181">
        <f t="shared" si="25"/>
        <v>0</v>
      </c>
      <c r="AQ41" s="182">
        <f t="shared" si="26"/>
        <v>0</v>
      </c>
      <c r="AR41" s="16"/>
      <c r="AS41" s="16"/>
      <c r="AU41" s="5"/>
      <c r="AV41" s="5"/>
      <c r="AW41" s="5"/>
      <c r="AX41" s="5"/>
      <c r="AY41" s="5"/>
      <c r="BE41" s="3" t="s">
        <v>501</v>
      </c>
      <c r="BF41" s="6" t="s">
        <v>502</v>
      </c>
      <c r="BG41" s="2" t="s">
        <v>8</v>
      </c>
    </row>
    <row r="42" spans="1:59">
      <c r="A42" s="98">
        <f t="shared" ca="1" si="7"/>
        <v>0</v>
      </c>
      <c r="B42" s="30" t="s">
        <v>68</v>
      </c>
      <c r="C42" s="4" t="s">
        <v>75</v>
      </c>
      <c r="D42" s="71" t="s">
        <v>76</v>
      </c>
      <c r="E42" s="203">
        <f t="shared" si="8"/>
        <v>0</v>
      </c>
      <c r="F42" s="148"/>
      <c r="G42" s="149"/>
      <c r="H42" s="150"/>
      <c r="I42" s="149"/>
      <c r="J42" s="150"/>
      <c r="K42" s="149"/>
      <c r="L42" s="150"/>
      <c r="M42" s="151"/>
      <c r="N42" s="206">
        <f t="shared" si="19"/>
        <v>0</v>
      </c>
      <c r="O42" s="207">
        <f t="shared" si="20"/>
        <v>0</v>
      </c>
      <c r="P42" s="212">
        <f t="shared" si="9"/>
        <v>0</v>
      </c>
      <c r="Q42" s="148"/>
      <c r="R42" s="149"/>
      <c r="S42" s="150"/>
      <c r="T42" s="151"/>
      <c r="U42" s="150"/>
      <c r="V42" s="151"/>
      <c r="W42" s="150"/>
      <c r="X42" s="151"/>
      <c r="Y42" s="206">
        <f t="shared" si="23"/>
        <v>0</v>
      </c>
      <c r="Z42" s="207">
        <f t="shared" si="24"/>
        <v>0</v>
      </c>
      <c r="AA42" s="212">
        <f t="shared" si="12"/>
        <v>0</v>
      </c>
      <c r="AB42" s="162"/>
      <c r="AC42" s="163"/>
      <c r="AD42" s="163"/>
      <c r="AE42" s="150"/>
      <c r="AF42" s="222">
        <f t="shared" si="13"/>
        <v>0</v>
      </c>
      <c r="AG42" s="148"/>
      <c r="AH42" s="149"/>
      <c r="AI42" s="168"/>
      <c r="AJ42" s="150"/>
      <c r="AK42" s="151"/>
      <c r="AL42" s="206">
        <f t="shared" si="21"/>
        <v>0</v>
      </c>
      <c r="AM42" s="228">
        <f t="shared" si="22"/>
        <v>0</v>
      </c>
      <c r="AN42" s="208">
        <f t="shared" si="16"/>
        <v>0</v>
      </c>
      <c r="AO42" s="15">
        <v>41</v>
      </c>
      <c r="AP42" s="179">
        <f t="shared" si="25"/>
        <v>0</v>
      </c>
      <c r="AQ42" s="180">
        <f t="shared" si="26"/>
        <v>0</v>
      </c>
      <c r="AR42" s="16"/>
      <c r="AS42" s="16"/>
      <c r="AU42" s="5"/>
      <c r="AV42" s="5"/>
      <c r="AW42" s="5"/>
      <c r="AX42" s="5"/>
      <c r="AY42" s="5"/>
      <c r="BE42" s="3" t="s">
        <v>503</v>
      </c>
      <c r="BF42" s="6" t="s">
        <v>504</v>
      </c>
      <c r="BG42" s="2" t="s">
        <v>8</v>
      </c>
    </row>
    <row r="43" spans="1:59">
      <c r="A43" s="98">
        <f t="shared" ca="1" si="7"/>
        <v>0</v>
      </c>
      <c r="B43" s="32" t="s">
        <v>68</v>
      </c>
      <c r="C43" s="32" t="s">
        <v>77</v>
      </c>
      <c r="D43" s="72" t="s">
        <v>78</v>
      </c>
      <c r="E43" s="204">
        <f t="shared" si="8"/>
        <v>0</v>
      </c>
      <c r="F43" s="152"/>
      <c r="G43" s="153"/>
      <c r="H43" s="146"/>
      <c r="I43" s="145"/>
      <c r="J43" s="146"/>
      <c r="K43" s="145"/>
      <c r="L43" s="146"/>
      <c r="M43" s="147"/>
      <c r="N43" s="209">
        <f t="shared" si="19"/>
        <v>0</v>
      </c>
      <c r="O43" s="210">
        <f t="shared" si="20"/>
        <v>0</v>
      </c>
      <c r="P43" s="211">
        <f t="shared" si="9"/>
        <v>0</v>
      </c>
      <c r="Q43" s="152"/>
      <c r="R43" s="153"/>
      <c r="S43" s="146"/>
      <c r="T43" s="147"/>
      <c r="U43" s="146"/>
      <c r="V43" s="147"/>
      <c r="W43" s="146"/>
      <c r="X43" s="147"/>
      <c r="Y43" s="209">
        <f t="shared" si="23"/>
        <v>0</v>
      </c>
      <c r="Z43" s="210">
        <f t="shared" si="24"/>
        <v>0</v>
      </c>
      <c r="AA43" s="211">
        <f t="shared" si="12"/>
        <v>0</v>
      </c>
      <c r="AB43" s="160"/>
      <c r="AC43" s="161"/>
      <c r="AD43" s="161"/>
      <c r="AE43" s="146"/>
      <c r="AF43" s="221">
        <f t="shared" si="13"/>
        <v>0</v>
      </c>
      <c r="AG43" s="144"/>
      <c r="AH43" s="145"/>
      <c r="AI43" s="167"/>
      <c r="AJ43" s="146"/>
      <c r="AK43" s="147"/>
      <c r="AL43" s="209">
        <f t="shared" si="21"/>
        <v>0</v>
      </c>
      <c r="AM43" s="226">
        <f t="shared" si="22"/>
        <v>0</v>
      </c>
      <c r="AN43" s="227">
        <f t="shared" si="16"/>
        <v>0</v>
      </c>
      <c r="AO43" s="15">
        <v>42</v>
      </c>
      <c r="AP43" s="181">
        <f t="shared" si="25"/>
        <v>0</v>
      </c>
      <c r="AQ43" s="182">
        <f t="shared" si="26"/>
        <v>0</v>
      </c>
      <c r="AR43" s="16"/>
      <c r="AS43" s="16"/>
      <c r="AU43" s="5"/>
      <c r="AV43" s="5"/>
      <c r="AW43" s="5"/>
      <c r="AX43" s="5"/>
      <c r="AY43" s="5"/>
      <c r="BE43" s="3" t="s">
        <v>505</v>
      </c>
      <c r="BF43" s="6" t="s">
        <v>506</v>
      </c>
      <c r="BG43" s="2" t="s">
        <v>8</v>
      </c>
    </row>
    <row r="44" spans="1:59">
      <c r="A44" s="98">
        <f t="shared" ca="1" si="7"/>
        <v>0</v>
      </c>
      <c r="B44" s="30" t="s">
        <v>68</v>
      </c>
      <c r="C44" s="4" t="s">
        <v>79</v>
      </c>
      <c r="D44" s="71" t="s">
        <v>80</v>
      </c>
      <c r="E44" s="203">
        <f t="shared" si="8"/>
        <v>0</v>
      </c>
      <c r="F44" s="148"/>
      <c r="G44" s="149"/>
      <c r="H44" s="150"/>
      <c r="I44" s="149"/>
      <c r="J44" s="150"/>
      <c r="K44" s="149"/>
      <c r="L44" s="150"/>
      <c r="M44" s="151"/>
      <c r="N44" s="206">
        <f t="shared" si="19"/>
        <v>0</v>
      </c>
      <c r="O44" s="207">
        <f t="shared" si="20"/>
        <v>0</v>
      </c>
      <c r="P44" s="212">
        <f t="shared" si="9"/>
        <v>0</v>
      </c>
      <c r="Q44" s="148"/>
      <c r="R44" s="149"/>
      <c r="S44" s="150"/>
      <c r="T44" s="151"/>
      <c r="U44" s="150"/>
      <c r="V44" s="151"/>
      <c r="W44" s="150"/>
      <c r="X44" s="151"/>
      <c r="Y44" s="206">
        <f t="shared" si="23"/>
        <v>0</v>
      </c>
      <c r="Z44" s="207">
        <f t="shared" si="24"/>
        <v>0</v>
      </c>
      <c r="AA44" s="212">
        <f t="shared" si="12"/>
        <v>0</v>
      </c>
      <c r="AB44" s="162"/>
      <c r="AC44" s="163"/>
      <c r="AD44" s="163"/>
      <c r="AE44" s="150"/>
      <c r="AF44" s="222">
        <f t="shared" si="13"/>
        <v>0</v>
      </c>
      <c r="AG44" s="148"/>
      <c r="AH44" s="149"/>
      <c r="AI44" s="168"/>
      <c r="AJ44" s="150"/>
      <c r="AK44" s="151"/>
      <c r="AL44" s="206">
        <f t="shared" si="21"/>
        <v>0</v>
      </c>
      <c r="AM44" s="228">
        <f t="shared" si="22"/>
        <v>0</v>
      </c>
      <c r="AN44" s="208">
        <f t="shared" si="16"/>
        <v>0</v>
      </c>
      <c r="AO44" s="14">
        <v>43</v>
      </c>
      <c r="AP44" s="179">
        <f t="shared" si="25"/>
        <v>0</v>
      </c>
      <c r="AQ44" s="180">
        <f t="shared" si="26"/>
        <v>0</v>
      </c>
      <c r="AR44" s="16"/>
      <c r="AS44" s="16"/>
      <c r="AU44" s="5"/>
      <c r="AV44" s="5"/>
      <c r="AW44" s="5"/>
      <c r="AX44" s="5"/>
      <c r="AY44" s="5"/>
      <c r="BE44" s="3" t="s">
        <v>507</v>
      </c>
      <c r="BF44" s="6" t="s">
        <v>508</v>
      </c>
      <c r="BG44" s="2" t="s">
        <v>8</v>
      </c>
    </row>
    <row r="45" spans="1:59">
      <c r="A45" s="98">
        <f t="shared" ca="1" si="7"/>
        <v>0</v>
      </c>
      <c r="B45" s="32" t="s">
        <v>68</v>
      </c>
      <c r="C45" s="32" t="s">
        <v>81</v>
      </c>
      <c r="D45" s="72" t="s">
        <v>82</v>
      </c>
      <c r="E45" s="204">
        <f t="shared" si="8"/>
        <v>0</v>
      </c>
      <c r="F45" s="152"/>
      <c r="G45" s="153"/>
      <c r="H45" s="146"/>
      <c r="I45" s="145"/>
      <c r="J45" s="146"/>
      <c r="K45" s="145"/>
      <c r="L45" s="146"/>
      <c r="M45" s="147"/>
      <c r="N45" s="209">
        <f t="shared" si="19"/>
        <v>0</v>
      </c>
      <c r="O45" s="210">
        <f t="shared" si="20"/>
        <v>0</v>
      </c>
      <c r="P45" s="211">
        <f t="shared" si="9"/>
        <v>0</v>
      </c>
      <c r="Q45" s="152"/>
      <c r="R45" s="153"/>
      <c r="S45" s="146"/>
      <c r="T45" s="147"/>
      <c r="U45" s="146"/>
      <c r="V45" s="147"/>
      <c r="W45" s="146"/>
      <c r="X45" s="147"/>
      <c r="Y45" s="209">
        <f t="shared" si="23"/>
        <v>0</v>
      </c>
      <c r="Z45" s="210">
        <f t="shared" si="24"/>
        <v>0</v>
      </c>
      <c r="AA45" s="211">
        <f t="shared" si="12"/>
        <v>0</v>
      </c>
      <c r="AB45" s="160"/>
      <c r="AC45" s="161"/>
      <c r="AD45" s="161"/>
      <c r="AE45" s="146"/>
      <c r="AF45" s="221">
        <f t="shared" si="13"/>
        <v>0</v>
      </c>
      <c r="AG45" s="144"/>
      <c r="AH45" s="145"/>
      <c r="AI45" s="167"/>
      <c r="AJ45" s="146"/>
      <c r="AK45" s="147"/>
      <c r="AL45" s="209">
        <f t="shared" si="21"/>
        <v>0</v>
      </c>
      <c r="AM45" s="226">
        <f t="shared" si="22"/>
        <v>0</v>
      </c>
      <c r="AN45" s="227">
        <f t="shared" si="16"/>
        <v>0</v>
      </c>
      <c r="AO45" s="15">
        <v>44</v>
      </c>
      <c r="AP45" s="181">
        <f t="shared" si="25"/>
        <v>0</v>
      </c>
      <c r="AQ45" s="182">
        <f t="shared" si="26"/>
        <v>0</v>
      </c>
      <c r="AR45" s="16"/>
      <c r="AS45" s="16"/>
      <c r="AU45" s="5"/>
      <c r="AV45" s="5"/>
      <c r="AW45" s="5"/>
      <c r="AX45" s="5"/>
      <c r="AY45" s="5"/>
      <c r="BE45" s="3" t="s">
        <v>509</v>
      </c>
      <c r="BF45" s="6" t="s">
        <v>510</v>
      </c>
      <c r="BG45" s="2" t="s">
        <v>8</v>
      </c>
    </row>
    <row r="46" spans="1:59">
      <c r="A46" s="98">
        <f t="shared" ca="1" si="7"/>
        <v>0</v>
      </c>
      <c r="B46" s="30" t="s">
        <v>68</v>
      </c>
      <c r="C46" s="4" t="s">
        <v>83</v>
      </c>
      <c r="D46" s="71" t="s">
        <v>84</v>
      </c>
      <c r="E46" s="203">
        <f t="shared" si="8"/>
        <v>0</v>
      </c>
      <c r="F46" s="148"/>
      <c r="G46" s="149"/>
      <c r="H46" s="150"/>
      <c r="I46" s="149"/>
      <c r="J46" s="150"/>
      <c r="K46" s="149"/>
      <c r="L46" s="150"/>
      <c r="M46" s="151"/>
      <c r="N46" s="206">
        <f t="shared" si="19"/>
        <v>0</v>
      </c>
      <c r="O46" s="207">
        <f t="shared" si="20"/>
        <v>0</v>
      </c>
      <c r="P46" s="212">
        <f t="shared" si="9"/>
        <v>0</v>
      </c>
      <c r="Q46" s="148"/>
      <c r="R46" s="149"/>
      <c r="S46" s="150"/>
      <c r="T46" s="151"/>
      <c r="U46" s="150"/>
      <c r="V46" s="151"/>
      <c r="W46" s="150"/>
      <c r="X46" s="151"/>
      <c r="Y46" s="206">
        <f t="shared" si="23"/>
        <v>0</v>
      </c>
      <c r="Z46" s="207">
        <f t="shared" si="24"/>
        <v>0</v>
      </c>
      <c r="AA46" s="212">
        <f t="shared" si="12"/>
        <v>0</v>
      </c>
      <c r="AB46" s="162"/>
      <c r="AC46" s="163"/>
      <c r="AD46" s="163"/>
      <c r="AE46" s="150"/>
      <c r="AF46" s="222">
        <f t="shared" si="13"/>
        <v>0</v>
      </c>
      <c r="AG46" s="148"/>
      <c r="AH46" s="149"/>
      <c r="AI46" s="168"/>
      <c r="AJ46" s="150"/>
      <c r="AK46" s="151"/>
      <c r="AL46" s="206">
        <f t="shared" si="21"/>
        <v>0</v>
      </c>
      <c r="AM46" s="228">
        <f t="shared" si="22"/>
        <v>0</v>
      </c>
      <c r="AN46" s="208">
        <f t="shared" si="16"/>
        <v>0</v>
      </c>
      <c r="AO46" s="15">
        <v>45</v>
      </c>
      <c r="AP46" s="179">
        <f t="shared" si="25"/>
        <v>0</v>
      </c>
      <c r="AQ46" s="180">
        <f t="shared" si="26"/>
        <v>0</v>
      </c>
      <c r="AR46" s="16"/>
      <c r="AS46" s="16"/>
      <c r="AU46" s="5"/>
      <c r="AV46" s="5"/>
      <c r="AW46" s="5"/>
      <c r="AX46" s="5"/>
      <c r="AY46" s="5"/>
      <c r="BE46" s="3" t="s">
        <v>511</v>
      </c>
      <c r="BF46" s="6" t="s">
        <v>512</v>
      </c>
      <c r="BG46" s="2" t="s">
        <v>8</v>
      </c>
    </row>
    <row r="47" spans="1:59">
      <c r="A47" s="98">
        <f t="shared" ca="1" si="7"/>
        <v>0</v>
      </c>
      <c r="B47" s="32" t="s">
        <v>68</v>
      </c>
      <c r="C47" s="32" t="s">
        <v>85</v>
      </c>
      <c r="D47" s="72" t="s">
        <v>86</v>
      </c>
      <c r="E47" s="204">
        <f t="shared" si="8"/>
        <v>0</v>
      </c>
      <c r="F47" s="152"/>
      <c r="G47" s="153"/>
      <c r="H47" s="146"/>
      <c r="I47" s="145"/>
      <c r="J47" s="146"/>
      <c r="K47" s="145"/>
      <c r="L47" s="146"/>
      <c r="M47" s="147"/>
      <c r="N47" s="209">
        <f t="shared" si="19"/>
        <v>0</v>
      </c>
      <c r="O47" s="210">
        <f t="shared" si="20"/>
        <v>0</v>
      </c>
      <c r="P47" s="211">
        <f t="shared" si="9"/>
        <v>0</v>
      </c>
      <c r="Q47" s="152"/>
      <c r="R47" s="153"/>
      <c r="S47" s="146"/>
      <c r="T47" s="147"/>
      <c r="U47" s="146"/>
      <c r="V47" s="147"/>
      <c r="W47" s="146"/>
      <c r="X47" s="147"/>
      <c r="Y47" s="209">
        <f t="shared" si="23"/>
        <v>0</v>
      </c>
      <c r="Z47" s="210">
        <f t="shared" si="24"/>
        <v>0</v>
      </c>
      <c r="AA47" s="211">
        <f t="shared" si="12"/>
        <v>0</v>
      </c>
      <c r="AB47" s="160"/>
      <c r="AC47" s="161"/>
      <c r="AD47" s="161"/>
      <c r="AE47" s="146"/>
      <c r="AF47" s="221">
        <f t="shared" si="13"/>
        <v>0</v>
      </c>
      <c r="AG47" s="144"/>
      <c r="AH47" s="145"/>
      <c r="AI47" s="167"/>
      <c r="AJ47" s="146"/>
      <c r="AK47" s="147"/>
      <c r="AL47" s="209">
        <f t="shared" si="21"/>
        <v>0</v>
      </c>
      <c r="AM47" s="226">
        <f t="shared" si="22"/>
        <v>0</v>
      </c>
      <c r="AN47" s="227">
        <f t="shared" si="16"/>
        <v>0</v>
      </c>
      <c r="AO47" s="15">
        <v>46</v>
      </c>
      <c r="AP47" s="181">
        <f t="shared" si="25"/>
        <v>0</v>
      </c>
      <c r="AQ47" s="182">
        <f t="shared" si="26"/>
        <v>0</v>
      </c>
      <c r="AR47" s="16"/>
      <c r="AS47" s="16"/>
      <c r="AU47" s="5"/>
      <c r="AV47" s="5"/>
      <c r="AW47" s="5"/>
      <c r="AX47" s="5"/>
      <c r="AY47" s="5"/>
      <c r="BE47" s="3" t="s">
        <v>513</v>
      </c>
      <c r="BF47" s="6" t="s">
        <v>514</v>
      </c>
      <c r="BG47" s="2" t="s">
        <v>8</v>
      </c>
    </row>
    <row r="48" spans="1:59">
      <c r="A48" s="98">
        <f t="shared" ca="1" si="7"/>
        <v>0</v>
      </c>
      <c r="B48" s="30" t="s">
        <v>68</v>
      </c>
      <c r="C48" s="4" t="s">
        <v>87</v>
      </c>
      <c r="D48" s="71" t="s">
        <v>88</v>
      </c>
      <c r="E48" s="203">
        <f t="shared" si="8"/>
        <v>0</v>
      </c>
      <c r="F48" s="148"/>
      <c r="G48" s="149"/>
      <c r="H48" s="150"/>
      <c r="I48" s="149"/>
      <c r="J48" s="150"/>
      <c r="K48" s="149"/>
      <c r="L48" s="150"/>
      <c r="M48" s="151"/>
      <c r="N48" s="206">
        <f t="shared" si="19"/>
        <v>0</v>
      </c>
      <c r="O48" s="207">
        <f t="shared" si="20"/>
        <v>0</v>
      </c>
      <c r="P48" s="212">
        <f t="shared" si="9"/>
        <v>0</v>
      </c>
      <c r="Q48" s="148"/>
      <c r="R48" s="149"/>
      <c r="S48" s="150"/>
      <c r="T48" s="151"/>
      <c r="U48" s="150"/>
      <c r="V48" s="151"/>
      <c r="W48" s="150"/>
      <c r="X48" s="151"/>
      <c r="Y48" s="206">
        <f t="shared" si="23"/>
        <v>0</v>
      </c>
      <c r="Z48" s="207">
        <f t="shared" si="24"/>
        <v>0</v>
      </c>
      <c r="AA48" s="212">
        <f t="shared" si="12"/>
        <v>0</v>
      </c>
      <c r="AB48" s="162"/>
      <c r="AC48" s="163"/>
      <c r="AD48" s="163"/>
      <c r="AE48" s="150"/>
      <c r="AF48" s="222">
        <f t="shared" si="13"/>
        <v>0</v>
      </c>
      <c r="AG48" s="148"/>
      <c r="AH48" s="149"/>
      <c r="AI48" s="168"/>
      <c r="AJ48" s="150"/>
      <c r="AK48" s="151"/>
      <c r="AL48" s="206">
        <f t="shared" si="21"/>
        <v>0</v>
      </c>
      <c r="AM48" s="228">
        <f t="shared" si="22"/>
        <v>0</v>
      </c>
      <c r="AN48" s="208">
        <f t="shared" si="16"/>
        <v>0</v>
      </c>
      <c r="AO48" s="14">
        <v>47</v>
      </c>
      <c r="AP48" s="179">
        <f t="shared" si="25"/>
        <v>0</v>
      </c>
      <c r="AQ48" s="180">
        <f t="shared" si="26"/>
        <v>0</v>
      </c>
      <c r="AR48" s="16"/>
      <c r="AS48" s="16"/>
      <c r="AU48" s="5"/>
      <c r="AV48" s="5"/>
      <c r="AW48" s="5"/>
      <c r="AX48" s="5"/>
      <c r="AY48" s="5"/>
      <c r="BE48" s="3" t="s">
        <v>515</v>
      </c>
      <c r="BF48" s="6" t="s">
        <v>516</v>
      </c>
      <c r="BG48" s="2" t="s">
        <v>8</v>
      </c>
    </row>
    <row r="49" spans="1:59">
      <c r="A49" s="98">
        <f t="shared" ca="1" si="7"/>
        <v>0</v>
      </c>
      <c r="B49" s="32" t="s">
        <v>68</v>
      </c>
      <c r="C49" s="32" t="s">
        <v>89</v>
      </c>
      <c r="D49" s="72" t="s">
        <v>90</v>
      </c>
      <c r="E49" s="204">
        <f t="shared" si="8"/>
        <v>0</v>
      </c>
      <c r="F49" s="152"/>
      <c r="G49" s="153"/>
      <c r="H49" s="146"/>
      <c r="I49" s="145"/>
      <c r="J49" s="146"/>
      <c r="K49" s="145"/>
      <c r="L49" s="146"/>
      <c r="M49" s="147"/>
      <c r="N49" s="209">
        <f t="shared" si="19"/>
        <v>0</v>
      </c>
      <c r="O49" s="210">
        <f t="shared" si="20"/>
        <v>0</v>
      </c>
      <c r="P49" s="211">
        <f t="shared" si="9"/>
        <v>0</v>
      </c>
      <c r="Q49" s="152"/>
      <c r="R49" s="153"/>
      <c r="S49" s="146"/>
      <c r="T49" s="147"/>
      <c r="U49" s="146"/>
      <c r="V49" s="147"/>
      <c r="W49" s="146"/>
      <c r="X49" s="147"/>
      <c r="Y49" s="209">
        <f t="shared" si="23"/>
        <v>0</v>
      </c>
      <c r="Z49" s="210">
        <f t="shared" si="24"/>
        <v>0</v>
      </c>
      <c r="AA49" s="211">
        <f t="shared" si="12"/>
        <v>0</v>
      </c>
      <c r="AB49" s="160"/>
      <c r="AC49" s="161"/>
      <c r="AD49" s="161"/>
      <c r="AE49" s="146"/>
      <c r="AF49" s="221">
        <f t="shared" si="13"/>
        <v>0</v>
      </c>
      <c r="AG49" s="144"/>
      <c r="AH49" s="145"/>
      <c r="AI49" s="167"/>
      <c r="AJ49" s="146"/>
      <c r="AK49" s="147"/>
      <c r="AL49" s="209">
        <f t="shared" si="21"/>
        <v>0</v>
      </c>
      <c r="AM49" s="226">
        <f t="shared" si="22"/>
        <v>0</v>
      </c>
      <c r="AN49" s="227">
        <f t="shared" si="16"/>
        <v>0</v>
      </c>
      <c r="AO49" s="15">
        <v>48</v>
      </c>
      <c r="AP49" s="181">
        <f t="shared" si="25"/>
        <v>0</v>
      </c>
      <c r="AQ49" s="182">
        <f t="shared" si="26"/>
        <v>0</v>
      </c>
      <c r="AR49" s="16"/>
      <c r="AS49" s="16"/>
      <c r="AU49" s="5"/>
      <c r="AV49" s="5"/>
      <c r="AW49" s="5"/>
      <c r="AX49" s="5"/>
      <c r="AY49" s="5"/>
      <c r="BE49" s="3" t="s">
        <v>517</v>
      </c>
      <c r="BF49" s="6" t="s">
        <v>518</v>
      </c>
      <c r="BG49" s="2" t="s">
        <v>8</v>
      </c>
    </row>
    <row r="50" spans="1:59">
      <c r="A50" s="98">
        <f t="shared" ca="1" si="7"/>
        <v>0</v>
      </c>
      <c r="B50" s="30" t="s">
        <v>68</v>
      </c>
      <c r="C50" s="4" t="s">
        <v>91</v>
      </c>
      <c r="D50" s="71" t="s">
        <v>92</v>
      </c>
      <c r="E50" s="203">
        <f t="shared" si="8"/>
        <v>0</v>
      </c>
      <c r="F50" s="148"/>
      <c r="G50" s="149"/>
      <c r="H50" s="150"/>
      <c r="I50" s="149"/>
      <c r="J50" s="150"/>
      <c r="K50" s="149"/>
      <c r="L50" s="150"/>
      <c r="M50" s="151"/>
      <c r="N50" s="206">
        <f t="shared" si="19"/>
        <v>0</v>
      </c>
      <c r="O50" s="207">
        <f t="shared" si="20"/>
        <v>0</v>
      </c>
      <c r="P50" s="212">
        <f t="shared" si="9"/>
        <v>0</v>
      </c>
      <c r="Q50" s="148"/>
      <c r="R50" s="149"/>
      <c r="S50" s="150"/>
      <c r="T50" s="151"/>
      <c r="U50" s="150"/>
      <c r="V50" s="151"/>
      <c r="W50" s="150"/>
      <c r="X50" s="151"/>
      <c r="Y50" s="206">
        <f t="shared" si="23"/>
        <v>0</v>
      </c>
      <c r="Z50" s="207">
        <f t="shared" si="24"/>
        <v>0</v>
      </c>
      <c r="AA50" s="212">
        <f t="shared" si="12"/>
        <v>0</v>
      </c>
      <c r="AB50" s="162"/>
      <c r="AC50" s="163"/>
      <c r="AD50" s="163"/>
      <c r="AE50" s="150"/>
      <c r="AF50" s="222">
        <f t="shared" si="13"/>
        <v>0</v>
      </c>
      <c r="AG50" s="148"/>
      <c r="AH50" s="149"/>
      <c r="AI50" s="168"/>
      <c r="AJ50" s="150"/>
      <c r="AK50" s="151"/>
      <c r="AL50" s="206">
        <f t="shared" si="21"/>
        <v>0</v>
      </c>
      <c r="AM50" s="228">
        <f t="shared" si="22"/>
        <v>0</v>
      </c>
      <c r="AN50" s="208">
        <f t="shared" si="16"/>
        <v>0</v>
      </c>
      <c r="AO50" s="15">
        <v>49</v>
      </c>
      <c r="AP50" s="179">
        <f t="shared" si="25"/>
        <v>0</v>
      </c>
      <c r="AQ50" s="180">
        <f t="shared" si="26"/>
        <v>0</v>
      </c>
      <c r="AR50" s="16"/>
      <c r="AS50" s="16"/>
      <c r="AU50" s="5"/>
      <c r="AV50" s="5"/>
      <c r="AW50" s="5"/>
      <c r="AX50" s="5"/>
      <c r="AY50" s="5"/>
      <c r="BE50" s="3" t="s">
        <v>519</v>
      </c>
      <c r="BF50" s="6" t="s">
        <v>520</v>
      </c>
      <c r="BG50" s="2" t="s">
        <v>8</v>
      </c>
    </row>
    <row r="51" spans="1:59">
      <c r="A51" s="98">
        <f t="shared" ca="1" si="7"/>
        <v>0</v>
      </c>
      <c r="B51" s="32" t="s">
        <v>68</v>
      </c>
      <c r="C51" s="32" t="s">
        <v>93</v>
      </c>
      <c r="D51" s="72" t="s">
        <v>94</v>
      </c>
      <c r="E51" s="204">
        <f t="shared" si="8"/>
        <v>0</v>
      </c>
      <c r="F51" s="152"/>
      <c r="G51" s="153"/>
      <c r="H51" s="146"/>
      <c r="I51" s="145"/>
      <c r="J51" s="146"/>
      <c r="K51" s="145"/>
      <c r="L51" s="146"/>
      <c r="M51" s="147"/>
      <c r="N51" s="209">
        <f t="shared" si="19"/>
        <v>0</v>
      </c>
      <c r="O51" s="210">
        <f t="shared" si="20"/>
        <v>0</v>
      </c>
      <c r="P51" s="211">
        <f t="shared" si="9"/>
        <v>0</v>
      </c>
      <c r="Q51" s="152"/>
      <c r="R51" s="153"/>
      <c r="S51" s="146"/>
      <c r="T51" s="147"/>
      <c r="U51" s="146"/>
      <c r="V51" s="147"/>
      <c r="W51" s="146"/>
      <c r="X51" s="147"/>
      <c r="Y51" s="209">
        <f t="shared" si="23"/>
        <v>0</v>
      </c>
      <c r="Z51" s="210">
        <f t="shared" si="24"/>
        <v>0</v>
      </c>
      <c r="AA51" s="211">
        <f t="shared" si="12"/>
        <v>0</v>
      </c>
      <c r="AB51" s="160"/>
      <c r="AC51" s="161"/>
      <c r="AD51" s="161"/>
      <c r="AE51" s="146"/>
      <c r="AF51" s="221">
        <f t="shared" si="13"/>
        <v>0</v>
      </c>
      <c r="AG51" s="144"/>
      <c r="AH51" s="145"/>
      <c r="AI51" s="167"/>
      <c r="AJ51" s="146"/>
      <c r="AK51" s="147"/>
      <c r="AL51" s="209">
        <f t="shared" si="21"/>
        <v>0</v>
      </c>
      <c r="AM51" s="226">
        <f t="shared" si="22"/>
        <v>0</v>
      </c>
      <c r="AN51" s="227">
        <f t="shared" si="16"/>
        <v>0</v>
      </c>
      <c r="AO51" s="15">
        <v>50</v>
      </c>
      <c r="AP51" s="181">
        <f t="shared" si="25"/>
        <v>0</v>
      </c>
      <c r="AQ51" s="182">
        <f t="shared" si="26"/>
        <v>0</v>
      </c>
      <c r="AR51" s="16"/>
      <c r="AS51" s="16"/>
      <c r="AU51" s="5"/>
      <c r="AV51" s="5"/>
      <c r="AW51" s="5"/>
      <c r="AX51" s="5"/>
      <c r="AY51" s="5"/>
      <c r="BE51" s="3" t="s">
        <v>521</v>
      </c>
      <c r="BF51" s="6" t="s">
        <v>522</v>
      </c>
      <c r="BG51" s="2" t="s">
        <v>8</v>
      </c>
    </row>
    <row r="52" spans="1:59">
      <c r="A52" s="98">
        <f t="shared" ca="1" si="7"/>
        <v>0</v>
      </c>
      <c r="B52" s="30" t="s">
        <v>68</v>
      </c>
      <c r="C52" s="4" t="s">
        <v>95</v>
      </c>
      <c r="D52" s="71" t="s">
        <v>96</v>
      </c>
      <c r="E52" s="203">
        <f t="shared" si="8"/>
        <v>0</v>
      </c>
      <c r="F52" s="148"/>
      <c r="G52" s="149"/>
      <c r="H52" s="150"/>
      <c r="I52" s="149"/>
      <c r="J52" s="150"/>
      <c r="K52" s="149"/>
      <c r="L52" s="150"/>
      <c r="M52" s="151"/>
      <c r="N52" s="206">
        <f t="shared" si="19"/>
        <v>0</v>
      </c>
      <c r="O52" s="207">
        <f t="shared" si="20"/>
        <v>0</v>
      </c>
      <c r="P52" s="212">
        <f t="shared" si="9"/>
        <v>0</v>
      </c>
      <c r="Q52" s="148"/>
      <c r="R52" s="149"/>
      <c r="S52" s="150"/>
      <c r="T52" s="151"/>
      <c r="U52" s="150"/>
      <c r="V52" s="151"/>
      <c r="W52" s="150"/>
      <c r="X52" s="151"/>
      <c r="Y52" s="206">
        <f t="shared" si="23"/>
        <v>0</v>
      </c>
      <c r="Z52" s="207">
        <f t="shared" si="24"/>
        <v>0</v>
      </c>
      <c r="AA52" s="212">
        <f t="shared" si="12"/>
        <v>0</v>
      </c>
      <c r="AB52" s="162"/>
      <c r="AC52" s="163"/>
      <c r="AD52" s="163"/>
      <c r="AE52" s="150"/>
      <c r="AF52" s="222">
        <f t="shared" si="13"/>
        <v>0</v>
      </c>
      <c r="AG52" s="148"/>
      <c r="AH52" s="149"/>
      <c r="AI52" s="168"/>
      <c r="AJ52" s="150"/>
      <c r="AK52" s="151"/>
      <c r="AL52" s="206">
        <f t="shared" si="21"/>
        <v>0</v>
      </c>
      <c r="AM52" s="228">
        <f t="shared" si="22"/>
        <v>0</v>
      </c>
      <c r="AN52" s="208">
        <f t="shared" si="16"/>
        <v>0</v>
      </c>
      <c r="AO52" s="14">
        <v>51</v>
      </c>
      <c r="AP52" s="179">
        <f t="shared" si="25"/>
        <v>0</v>
      </c>
      <c r="AQ52" s="180">
        <f t="shared" si="26"/>
        <v>0</v>
      </c>
      <c r="AR52" s="16"/>
      <c r="AS52" s="16"/>
      <c r="AU52" s="5"/>
      <c r="AV52" s="5"/>
      <c r="AW52" s="5"/>
      <c r="AX52" s="5"/>
      <c r="AY52" s="5"/>
      <c r="BE52" s="3" t="s">
        <v>523</v>
      </c>
      <c r="BF52" s="6" t="s">
        <v>524</v>
      </c>
      <c r="BG52" s="2" t="s">
        <v>8</v>
      </c>
    </row>
    <row r="53" spans="1:59">
      <c r="A53" s="98">
        <f t="shared" ca="1" si="7"/>
        <v>0</v>
      </c>
      <c r="B53" s="32" t="s">
        <v>68</v>
      </c>
      <c r="C53" s="32" t="s">
        <v>97</v>
      </c>
      <c r="D53" s="72" t="s">
        <v>98</v>
      </c>
      <c r="E53" s="204">
        <f t="shared" si="8"/>
        <v>0</v>
      </c>
      <c r="F53" s="152"/>
      <c r="G53" s="153"/>
      <c r="H53" s="146"/>
      <c r="I53" s="145"/>
      <c r="J53" s="146"/>
      <c r="K53" s="145"/>
      <c r="L53" s="146"/>
      <c r="M53" s="147"/>
      <c r="N53" s="209">
        <f t="shared" si="19"/>
        <v>0</v>
      </c>
      <c r="O53" s="210">
        <f t="shared" si="20"/>
        <v>0</v>
      </c>
      <c r="P53" s="211">
        <f t="shared" si="9"/>
        <v>0</v>
      </c>
      <c r="Q53" s="152"/>
      <c r="R53" s="153"/>
      <c r="S53" s="146"/>
      <c r="T53" s="147"/>
      <c r="U53" s="146"/>
      <c r="V53" s="147"/>
      <c r="W53" s="146"/>
      <c r="X53" s="147"/>
      <c r="Y53" s="209">
        <f t="shared" si="23"/>
        <v>0</v>
      </c>
      <c r="Z53" s="210">
        <f t="shared" si="24"/>
        <v>0</v>
      </c>
      <c r="AA53" s="211">
        <f t="shared" si="12"/>
        <v>0</v>
      </c>
      <c r="AB53" s="160"/>
      <c r="AC53" s="161"/>
      <c r="AD53" s="161"/>
      <c r="AE53" s="146"/>
      <c r="AF53" s="221">
        <f t="shared" si="13"/>
        <v>0</v>
      </c>
      <c r="AG53" s="144"/>
      <c r="AH53" s="145"/>
      <c r="AI53" s="167"/>
      <c r="AJ53" s="146"/>
      <c r="AK53" s="147"/>
      <c r="AL53" s="209">
        <f t="shared" si="21"/>
        <v>0</v>
      </c>
      <c r="AM53" s="226">
        <f t="shared" si="22"/>
        <v>0</v>
      </c>
      <c r="AN53" s="227">
        <f t="shared" si="16"/>
        <v>0</v>
      </c>
      <c r="AO53" s="15">
        <v>52</v>
      </c>
      <c r="AP53" s="181">
        <f t="shared" si="25"/>
        <v>0</v>
      </c>
      <c r="AQ53" s="182">
        <f t="shared" si="26"/>
        <v>0</v>
      </c>
      <c r="AR53" s="16"/>
      <c r="AS53" s="16"/>
      <c r="AU53" s="5"/>
      <c r="AV53" s="5"/>
      <c r="AW53" s="5"/>
      <c r="AX53" s="5"/>
      <c r="AY53" s="5"/>
      <c r="BE53" s="3" t="s">
        <v>525</v>
      </c>
      <c r="BF53" s="6" t="s">
        <v>526</v>
      </c>
      <c r="BG53" s="2" t="s">
        <v>8</v>
      </c>
    </row>
    <row r="54" spans="1:59">
      <c r="A54" s="98">
        <f t="shared" ca="1" si="7"/>
        <v>0</v>
      </c>
      <c r="B54" s="30" t="s">
        <v>68</v>
      </c>
      <c r="C54" s="4" t="s">
        <v>99</v>
      </c>
      <c r="D54" s="71" t="s">
        <v>100</v>
      </c>
      <c r="E54" s="203">
        <f t="shared" si="8"/>
        <v>0</v>
      </c>
      <c r="F54" s="148"/>
      <c r="G54" s="149"/>
      <c r="H54" s="150"/>
      <c r="I54" s="149"/>
      <c r="J54" s="150"/>
      <c r="K54" s="149"/>
      <c r="L54" s="150"/>
      <c r="M54" s="151"/>
      <c r="N54" s="206">
        <f t="shared" si="19"/>
        <v>0</v>
      </c>
      <c r="O54" s="207">
        <f t="shared" si="20"/>
        <v>0</v>
      </c>
      <c r="P54" s="212">
        <f t="shared" si="9"/>
        <v>0</v>
      </c>
      <c r="Q54" s="148"/>
      <c r="R54" s="149"/>
      <c r="S54" s="150"/>
      <c r="T54" s="151"/>
      <c r="U54" s="150"/>
      <c r="V54" s="151"/>
      <c r="W54" s="150"/>
      <c r="X54" s="151"/>
      <c r="Y54" s="206">
        <f t="shared" si="23"/>
        <v>0</v>
      </c>
      <c r="Z54" s="207">
        <f t="shared" si="24"/>
        <v>0</v>
      </c>
      <c r="AA54" s="212">
        <f t="shared" si="12"/>
        <v>0</v>
      </c>
      <c r="AB54" s="162"/>
      <c r="AC54" s="163"/>
      <c r="AD54" s="163"/>
      <c r="AE54" s="150"/>
      <c r="AF54" s="222">
        <f t="shared" si="13"/>
        <v>0</v>
      </c>
      <c r="AG54" s="148"/>
      <c r="AH54" s="149"/>
      <c r="AI54" s="168"/>
      <c r="AJ54" s="150"/>
      <c r="AK54" s="151"/>
      <c r="AL54" s="206">
        <f t="shared" si="21"/>
        <v>0</v>
      </c>
      <c r="AM54" s="228">
        <f t="shared" si="22"/>
        <v>0</v>
      </c>
      <c r="AN54" s="208">
        <f t="shared" si="16"/>
        <v>0</v>
      </c>
      <c r="AO54" s="15">
        <v>53</v>
      </c>
      <c r="AP54" s="179">
        <f t="shared" si="25"/>
        <v>0</v>
      </c>
      <c r="AQ54" s="180">
        <f t="shared" si="26"/>
        <v>0</v>
      </c>
      <c r="AR54" s="16"/>
      <c r="AS54" s="16"/>
      <c r="AU54" s="5"/>
      <c r="AV54" s="5"/>
      <c r="AW54" s="5"/>
      <c r="AX54" s="5"/>
      <c r="AY54" s="5"/>
      <c r="BE54" s="3" t="s">
        <v>527</v>
      </c>
      <c r="BF54" s="6" t="s">
        <v>528</v>
      </c>
      <c r="BG54" s="2" t="s">
        <v>8</v>
      </c>
    </row>
    <row r="55" spans="1:59">
      <c r="A55" s="98">
        <f t="shared" ca="1" si="7"/>
        <v>0</v>
      </c>
      <c r="B55" s="32" t="s">
        <v>101</v>
      </c>
      <c r="C55" s="32" t="s">
        <v>102</v>
      </c>
      <c r="D55" s="72" t="s">
        <v>103</v>
      </c>
      <c r="E55" s="204">
        <f t="shared" si="8"/>
        <v>0</v>
      </c>
      <c r="F55" s="152"/>
      <c r="G55" s="153"/>
      <c r="H55" s="146"/>
      <c r="I55" s="145"/>
      <c r="J55" s="146"/>
      <c r="K55" s="145"/>
      <c r="L55" s="146"/>
      <c r="M55" s="147"/>
      <c r="N55" s="209">
        <f t="shared" si="19"/>
        <v>0</v>
      </c>
      <c r="O55" s="210">
        <f t="shared" si="20"/>
        <v>0</v>
      </c>
      <c r="P55" s="211">
        <f t="shared" si="9"/>
        <v>0</v>
      </c>
      <c r="Q55" s="152"/>
      <c r="R55" s="153"/>
      <c r="S55" s="146"/>
      <c r="T55" s="147"/>
      <c r="U55" s="146"/>
      <c r="V55" s="147"/>
      <c r="W55" s="146"/>
      <c r="X55" s="147"/>
      <c r="Y55" s="209">
        <f t="shared" si="23"/>
        <v>0</v>
      </c>
      <c r="Z55" s="210">
        <f t="shared" si="24"/>
        <v>0</v>
      </c>
      <c r="AA55" s="211">
        <f t="shared" si="12"/>
        <v>0</v>
      </c>
      <c r="AB55" s="160"/>
      <c r="AC55" s="161"/>
      <c r="AD55" s="161"/>
      <c r="AE55" s="146"/>
      <c r="AF55" s="221">
        <f t="shared" si="13"/>
        <v>0</v>
      </c>
      <c r="AG55" s="144"/>
      <c r="AH55" s="145"/>
      <c r="AI55" s="167"/>
      <c r="AJ55" s="146"/>
      <c r="AK55" s="147"/>
      <c r="AL55" s="209">
        <f t="shared" si="21"/>
        <v>0</v>
      </c>
      <c r="AM55" s="226">
        <f t="shared" si="22"/>
        <v>0</v>
      </c>
      <c r="AN55" s="227">
        <f t="shared" si="16"/>
        <v>0</v>
      </c>
      <c r="AO55" s="15">
        <v>54</v>
      </c>
      <c r="AP55" s="181">
        <f t="shared" si="25"/>
        <v>0</v>
      </c>
      <c r="AQ55" s="182">
        <f t="shared" si="26"/>
        <v>0</v>
      </c>
      <c r="AR55" s="16"/>
      <c r="AS55" s="16"/>
      <c r="AU55" s="5"/>
      <c r="AV55" s="5"/>
      <c r="AW55" s="5"/>
      <c r="AX55" s="5"/>
      <c r="AY55" s="5"/>
      <c r="BE55" s="3" t="s">
        <v>529</v>
      </c>
      <c r="BF55" s="6" t="s">
        <v>530</v>
      </c>
      <c r="BG55" s="2" t="s">
        <v>8</v>
      </c>
    </row>
    <row r="56" spans="1:59">
      <c r="A56" s="98">
        <f t="shared" ca="1" si="7"/>
        <v>0</v>
      </c>
      <c r="B56" s="30" t="s">
        <v>101</v>
      </c>
      <c r="C56" s="4" t="s">
        <v>104</v>
      </c>
      <c r="D56" s="71" t="s">
        <v>105</v>
      </c>
      <c r="E56" s="203">
        <f t="shared" si="8"/>
        <v>0</v>
      </c>
      <c r="F56" s="148"/>
      <c r="G56" s="149"/>
      <c r="H56" s="150"/>
      <c r="I56" s="149"/>
      <c r="J56" s="150"/>
      <c r="K56" s="149"/>
      <c r="L56" s="150"/>
      <c r="M56" s="151"/>
      <c r="N56" s="206">
        <f t="shared" si="19"/>
        <v>0</v>
      </c>
      <c r="O56" s="207">
        <f t="shared" si="20"/>
        <v>0</v>
      </c>
      <c r="P56" s="212">
        <f t="shared" si="9"/>
        <v>0</v>
      </c>
      <c r="Q56" s="148"/>
      <c r="R56" s="149"/>
      <c r="S56" s="150"/>
      <c r="T56" s="151"/>
      <c r="U56" s="150"/>
      <c r="V56" s="151"/>
      <c r="W56" s="150"/>
      <c r="X56" s="151"/>
      <c r="Y56" s="206">
        <f t="shared" si="23"/>
        <v>0</v>
      </c>
      <c r="Z56" s="207">
        <f t="shared" si="24"/>
        <v>0</v>
      </c>
      <c r="AA56" s="212">
        <f t="shared" si="12"/>
        <v>0</v>
      </c>
      <c r="AB56" s="162"/>
      <c r="AC56" s="163"/>
      <c r="AD56" s="163"/>
      <c r="AE56" s="150"/>
      <c r="AF56" s="222">
        <f t="shared" si="13"/>
        <v>0</v>
      </c>
      <c r="AG56" s="148"/>
      <c r="AH56" s="149"/>
      <c r="AI56" s="168"/>
      <c r="AJ56" s="150"/>
      <c r="AK56" s="151"/>
      <c r="AL56" s="206">
        <f t="shared" si="21"/>
        <v>0</v>
      </c>
      <c r="AM56" s="228">
        <f t="shared" si="22"/>
        <v>0</v>
      </c>
      <c r="AN56" s="208">
        <f t="shared" si="16"/>
        <v>0</v>
      </c>
      <c r="AO56" s="14">
        <v>55</v>
      </c>
      <c r="AP56" s="179">
        <f t="shared" si="25"/>
        <v>0</v>
      </c>
      <c r="AQ56" s="180">
        <f t="shared" si="26"/>
        <v>0</v>
      </c>
      <c r="AR56" s="16"/>
      <c r="AS56" s="16"/>
      <c r="AU56" s="5"/>
      <c r="AV56" s="5"/>
      <c r="AW56" s="5"/>
      <c r="AX56" s="5"/>
      <c r="AY56" s="5"/>
      <c r="BE56" s="3" t="s">
        <v>531</v>
      </c>
      <c r="BF56" s="6" t="s">
        <v>532</v>
      </c>
      <c r="BG56" s="2" t="s">
        <v>8</v>
      </c>
    </row>
    <row r="57" spans="1:59">
      <c r="A57" s="98">
        <f t="shared" ca="1" si="7"/>
        <v>0</v>
      </c>
      <c r="B57" s="32" t="s">
        <v>101</v>
      </c>
      <c r="C57" s="32" t="s">
        <v>106</v>
      </c>
      <c r="D57" s="72" t="s">
        <v>107</v>
      </c>
      <c r="E57" s="204">
        <f t="shared" si="8"/>
        <v>0</v>
      </c>
      <c r="F57" s="152"/>
      <c r="G57" s="153"/>
      <c r="H57" s="146"/>
      <c r="I57" s="145"/>
      <c r="J57" s="146"/>
      <c r="K57" s="145"/>
      <c r="L57" s="146"/>
      <c r="M57" s="147"/>
      <c r="N57" s="209">
        <f t="shared" si="19"/>
        <v>0</v>
      </c>
      <c r="O57" s="210">
        <f t="shared" si="20"/>
        <v>0</v>
      </c>
      <c r="P57" s="211">
        <f t="shared" si="9"/>
        <v>0</v>
      </c>
      <c r="Q57" s="152"/>
      <c r="R57" s="153"/>
      <c r="S57" s="146"/>
      <c r="T57" s="147"/>
      <c r="U57" s="146"/>
      <c r="V57" s="147"/>
      <c r="W57" s="146"/>
      <c r="X57" s="147"/>
      <c r="Y57" s="209">
        <f t="shared" si="23"/>
        <v>0</v>
      </c>
      <c r="Z57" s="210">
        <f t="shared" si="24"/>
        <v>0</v>
      </c>
      <c r="AA57" s="211">
        <f t="shared" si="12"/>
        <v>0</v>
      </c>
      <c r="AB57" s="160"/>
      <c r="AC57" s="161"/>
      <c r="AD57" s="161"/>
      <c r="AE57" s="146"/>
      <c r="AF57" s="221">
        <f t="shared" si="13"/>
        <v>0</v>
      </c>
      <c r="AG57" s="144"/>
      <c r="AH57" s="145"/>
      <c r="AI57" s="167"/>
      <c r="AJ57" s="146"/>
      <c r="AK57" s="147"/>
      <c r="AL57" s="209">
        <f t="shared" si="21"/>
        <v>0</v>
      </c>
      <c r="AM57" s="226">
        <f t="shared" si="22"/>
        <v>0</v>
      </c>
      <c r="AN57" s="227">
        <f t="shared" si="16"/>
        <v>0</v>
      </c>
      <c r="AO57" s="15">
        <v>56</v>
      </c>
      <c r="AP57" s="181">
        <f t="shared" si="25"/>
        <v>0</v>
      </c>
      <c r="AQ57" s="182">
        <f t="shared" si="26"/>
        <v>0</v>
      </c>
      <c r="AR57" s="16"/>
      <c r="AS57" s="16"/>
      <c r="AU57" s="5"/>
      <c r="AV57" s="5"/>
      <c r="AW57" s="5"/>
      <c r="AX57" s="5"/>
      <c r="AY57" s="5"/>
      <c r="BE57" s="3" t="s">
        <v>533</v>
      </c>
      <c r="BF57" s="6" t="s">
        <v>534</v>
      </c>
      <c r="BG57" s="2" t="s">
        <v>8</v>
      </c>
    </row>
    <row r="58" spans="1:59">
      <c r="A58" s="98">
        <f t="shared" ca="1" si="7"/>
        <v>0</v>
      </c>
      <c r="B58" s="30" t="s">
        <v>101</v>
      </c>
      <c r="C58" s="4" t="s">
        <v>108</v>
      </c>
      <c r="D58" s="71" t="s">
        <v>109</v>
      </c>
      <c r="E58" s="203">
        <f t="shared" si="8"/>
        <v>0</v>
      </c>
      <c r="F58" s="148"/>
      <c r="G58" s="149"/>
      <c r="H58" s="150"/>
      <c r="I58" s="149"/>
      <c r="J58" s="150"/>
      <c r="K58" s="149"/>
      <c r="L58" s="150"/>
      <c r="M58" s="151"/>
      <c r="N58" s="206">
        <f t="shared" si="19"/>
        <v>0</v>
      </c>
      <c r="O58" s="207">
        <f t="shared" si="20"/>
        <v>0</v>
      </c>
      <c r="P58" s="212">
        <f t="shared" si="9"/>
        <v>0</v>
      </c>
      <c r="Q58" s="148"/>
      <c r="R58" s="149"/>
      <c r="S58" s="150"/>
      <c r="T58" s="151"/>
      <c r="U58" s="150"/>
      <c r="V58" s="151"/>
      <c r="W58" s="150"/>
      <c r="X58" s="151"/>
      <c r="Y58" s="206">
        <f t="shared" si="23"/>
        <v>0</v>
      </c>
      <c r="Z58" s="207">
        <f t="shared" si="24"/>
        <v>0</v>
      </c>
      <c r="AA58" s="212">
        <f t="shared" si="12"/>
        <v>0</v>
      </c>
      <c r="AB58" s="162"/>
      <c r="AC58" s="163"/>
      <c r="AD58" s="163"/>
      <c r="AE58" s="150"/>
      <c r="AF58" s="222">
        <f t="shared" si="13"/>
        <v>0</v>
      </c>
      <c r="AG58" s="148"/>
      <c r="AH58" s="149"/>
      <c r="AI58" s="168"/>
      <c r="AJ58" s="150"/>
      <c r="AK58" s="151"/>
      <c r="AL58" s="206">
        <f t="shared" si="21"/>
        <v>0</v>
      </c>
      <c r="AM58" s="228">
        <f t="shared" si="22"/>
        <v>0</v>
      </c>
      <c r="AN58" s="208">
        <f t="shared" si="16"/>
        <v>0</v>
      </c>
      <c r="AO58" s="15">
        <v>57</v>
      </c>
      <c r="AP58" s="179">
        <f t="shared" si="25"/>
        <v>0</v>
      </c>
      <c r="AQ58" s="180">
        <f t="shared" si="26"/>
        <v>0</v>
      </c>
      <c r="AR58" s="16"/>
      <c r="AS58" s="16"/>
      <c r="AU58" s="5"/>
      <c r="AV58" s="5"/>
      <c r="AW58" s="5"/>
      <c r="AX58" s="5"/>
      <c r="AY58" s="5"/>
      <c r="BE58" s="3" t="s">
        <v>535</v>
      </c>
      <c r="BF58" s="6" t="s">
        <v>536</v>
      </c>
      <c r="BG58" s="2" t="s">
        <v>8</v>
      </c>
    </row>
    <row r="59" spans="1:59">
      <c r="A59" s="98">
        <f t="shared" ca="1" si="7"/>
        <v>0</v>
      </c>
      <c r="B59" s="32" t="s">
        <v>101</v>
      </c>
      <c r="C59" s="32" t="s">
        <v>110</v>
      </c>
      <c r="D59" s="72" t="s">
        <v>111</v>
      </c>
      <c r="E59" s="204">
        <f t="shared" si="8"/>
        <v>0</v>
      </c>
      <c r="F59" s="152"/>
      <c r="G59" s="153"/>
      <c r="H59" s="146"/>
      <c r="I59" s="145"/>
      <c r="J59" s="146"/>
      <c r="K59" s="145"/>
      <c r="L59" s="146"/>
      <c r="M59" s="147"/>
      <c r="N59" s="209">
        <f t="shared" si="19"/>
        <v>0</v>
      </c>
      <c r="O59" s="210">
        <f t="shared" si="20"/>
        <v>0</v>
      </c>
      <c r="P59" s="211">
        <f t="shared" si="9"/>
        <v>0</v>
      </c>
      <c r="Q59" s="152"/>
      <c r="R59" s="153"/>
      <c r="S59" s="146"/>
      <c r="T59" s="147"/>
      <c r="U59" s="146"/>
      <c r="V59" s="147"/>
      <c r="W59" s="146"/>
      <c r="X59" s="147"/>
      <c r="Y59" s="209">
        <f t="shared" si="23"/>
        <v>0</v>
      </c>
      <c r="Z59" s="210">
        <f t="shared" si="24"/>
        <v>0</v>
      </c>
      <c r="AA59" s="211">
        <f t="shared" si="12"/>
        <v>0</v>
      </c>
      <c r="AB59" s="160"/>
      <c r="AC59" s="161"/>
      <c r="AD59" s="161"/>
      <c r="AE59" s="146"/>
      <c r="AF59" s="221">
        <f t="shared" si="13"/>
        <v>0</v>
      </c>
      <c r="AG59" s="144"/>
      <c r="AH59" s="145"/>
      <c r="AI59" s="167"/>
      <c r="AJ59" s="146"/>
      <c r="AK59" s="147"/>
      <c r="AL59" s="209">
        <f t="shared" si="21"/>
        <v>0</v>
      </c>
      <c r="AM59" s="226">
        <f t="shared" si="22"/>
        <v>0</v>
      </c>
      <c r="AN59" s="227">
        <f t="shared" si="16"/>
        <v>0</v>
      </c>
      <c r="AO59" s="15">
        <v>58</v>
      </c>
      <c r="AP59" s="181">
        <f t="shared" si="25"/>
        <v>0</v>
      </c>
      <c r="AQ59" s="182">
        <f t="shared" si="26"/>
        <v>0</v>
      </c>
      <c r="AR59" s="16"/>
      <c r="AS59" s="16"/>
      <c r="AU59" s="5"/>
      <c r="AV59" s="5"/>
      <c r="AW59" s="5"/>
      <c r="AX59" s="5"/>
      <c r="AY59" s="5"/>
      <c r="BE59" s="3" t="s">
        <v>537</v>
      </c>
      <c r="BF59" s="6" t="s">
        <v>538</v>
      </c>
      <c r="BG59" s="2" t="s">
        <v>8</v>
      </c>
    </row>
    <row r="60" spans="1:59">
      <c r="A60" s="98">
        <f t="shared" ca="1" si="7"/>
        <v>0</v>
      </c>
      <c r="B60" s="30" t="s">
        <v>101</v>
      </c>
      <c r="C60" s="4" t="s">
        <v>112</v>
      </c>
      <c r="D60" s="71" t="s">
        <v>113</v>
      </c>
      <c r="E60" s="203">
        <f t="shared" si="8"/>
        <v>0</v>
      </c>
      <c r="F60" s="148"/>
      <c r="G60" s="149"/>
      <c r="H60" s="150"/>
      <c r="I60" s="149"/>
      <c r="J60" s="150"/>
      <c r="K60" s="149"/>
      <c r="L60" s="150"/>
      <c r="M60" s="151"/>
      <c r="N60" s="206">
        <f t="shared" si="19"/>
        <v>0</v>
      </c>
      <c r="O60" s="207">
        <f t="shared" si="20"/>
        <v>0</v>
      </c>
      <c r="P60" s="212">
        <f t="shared" si="9"/>
        <v>0</v>
      </c>
      <c r="Q60" s="148"/>
      <c r="R60" s="149"/>
      <c r="S60" s="150"/>
      <c r="T60" s="151"/>
      <c r="U60" s="150"/>
      <c r="V60" s="151"/>
      <c r="W60" s="150"/>
      <c r="X60" s="151"/>
      <c r="Y60" s="206">
        <f t="shared" si="23"/>
        <v>0</v>
      </c>
      <c r="Z60" s="207">
        <f t="shared" si="24"/>
        <v>0</v>
      </c>
      <c r="AA60" s="212">
        <f t="shared" si="12"/>
        <v>0</v>
      </c>
      <c r="AB60" s="162"/>
      <c r="AC60" s="163"/>
      <c r="AD60" s="163"/>
      <c r="AE60" s="150"/>
      <c r="AF60" s="222">
        <f t="shared" si="13"/>
        <v>0</v>
      </c>
      <c r="AG60" s="148"/>
      <c r="AH60" s="149"/>
      <c r="AI60" s="168"/>
      <c r="AJ60" s="150"/>
      <c r="AK60" s="151"/>
      <c r="AL60" s="206">
        <f t="shared" si="21"/>
        <v>0</v>
      </c>
      <c r="AM60" s="228">
        <f t="shared" si="22"/>
        <v>0</v>
      </c>
      <c r="AN60" s="208">
        <f t="shared" si="16"/>
        <v>0</v>
      </c>
      <c r="AO60" s="14">
        <v>59</v>
      </c>
      <c r="AP60" s="179">
        <f t="shared" si="25"/>
        <v>0</v>
      </c>
      <c r="AQ60" s="180">
        <f t="shared" si="26"/>
        <v>0</v>
      </c>
      <c r="AR60" s="16"/>
      <c r="AS60" s="16"/>
      <c r="AU60" s="5"/>
      <c r="AV60" s="5"/>
      <c r="AW60" s="5"/>
      <c r="AX60" s="5"/>
      <c r="AY60" s="5"/>
      <c r="BE60" s="3" t="s">
        <v>539</v>
      </c>
      <c r="BF60" s="6" t="s">
        <v>540</v>
      </c>
      <c r="BG60" s="2" t="s">
        <v>8</v>
      </c>
    </row>
    <row r="61" spans="1:59">
      <c r="A61" s="98">
        <f t="shared" ca="1" si="7"/>
        <v>0</v>
      </c>
      <c r="B61" s="32" t="s">
        <v>101</v>
      </c>
      <c r="C61" s="32" t="s">
        <v>114</v>
      </c>
      <c r="D61" s="72" t="s">
        <v>115</v>
      </c>
      <c r="E61" s="204">
        <f t="shared" si="8"/>
        <v>0</v>
      </c>
      <c r="F61" s="152"/>
      <c r="G61" s="153"/>
      <c r="H61" s="146"/>
      <c r="I61" s="145"/>
      <c r="J61" s="146"/>
      <c r="K61" s="145"/>
      <c r="L61" s="146"/>
      <c r="M61" s="147"/>
      <c r="N61" s="209">
        <f t="shared" si="19"/>
        <v>0</v>
      </c>
      <c r="O61" s="210">
        <f t="shared" si="20"/>
        <v>0</v>
      </c>
      <c r="P61" s="211">
        <f t="shared" si="9"/>
        <v>0</v>
      </c>
      <c r="Q61" s="152"/>
      <c r="R61" s="153"/>
      <c r="S61" s="146"/>
      <c r="T61" s="147"/>
      <c r="U61" s="146"/>
      <c r="V61" s="147"/>
      <c r="W61" s="146"/>
      <c r="X61" s="147"/>
      <c r="Y61" s="209">
        <f t="shared" si="23"/>
        <v>0</v>
      </c>
      <c r="Z61" s="210">
        <f t="shared" si="24"/>
        <v>0</v>
      </c>
      <c r="AA61" s="211">
        <f t="shared" si="12"/>
        <v>0</v>
      </c>
      <c r="AB61" s="160"/>
      <c r="AC61" s="161"/>
      <c r="AD61" s="161"/>
      <c r="AE61" s="146"/>
      <c r="AF61" s="221">
        <f t="shared" si="13"/>
        <v>0</v>
      </c>
      <c r="AG61" s="144"/>
      <c r="AH61" s="145"/>
      <c r="AI61" s="167"/>
      <c r="AJ61" s="146"/>
      <c r="AK61" s="147"/>
      <c r="AL61" s="209">
        <f t="shared" si="21"/>
        <v>0</v>
      </c>
      <c r="AM61" s="226">
        <f t="shared" si="22"/>
        <v>0</v>
      </c>
      <c r="AN61" s="227">
        <f t="shared" si="16"/>
        <v>0</v>
      </c>
      <c r="AO61" s="15">
        <v>60</v>
      </c>
      <c r="AP61" s="181">
        <f t="shared" si="25"/>
        <v>0</v>
      </c>
      <c r="AQ61" s="182">
        <f t="shared" si="26"/>
        <v>0</v>
      </c>
      <c r="AR61" s="16"/>
      <c r="AS61" s="16"/>
      <c r="AU61" s="5"/>
      <c r="AV61" s="5"/>
      <c r="AW61" s="5"/>
      <c r="AX61" s="5"/>
      <c r="AY61" s="5"/>
      <c r="BE61" s="3" t="s">
        <v>541</v>
      </c>
      <c r="BF61" s="6" t="s">
        <v>542</v>
      </c>
      <c r="BG61" s="2" t="s">
        <v>8</v>
      </c>
    </row>
    <row r="62" spans="1:59">
      <c r="A62" s="98">
        <f t="shared" ca="1" si="7"/>
        <v>0</v>
      </c>
      <c r="B62" s="30" t="s">
        <v>101</v>
      </c>
      <c r="C62" s="4" t="s">
        <v>116</v>
      </c>
      <c r="D62" s="71" t="s">
        <v>117</v>
      </c>
      <c r="E62" s="203">
        <f t="shared" si="8"/>
        <v>0</v>
      </c>
      <c r="F62" s="148"/>
      <c r="G62" s="149"/>
      <c r="H62" s="150"/>
      <c r="I62" s="149"/>
      <c r="J62" s="150"/>
      <c r="K62" s="149"/>
      <c r="L62" s="150"/>
      <c r="M62" s="151"/>
      <c r="N62" s="206">
        <f t="shared" si="19"/>
        <v>0</v>
      </c>
      <c r="O62" s="207">
        <f t="shared" si="20"/>
        <v>0</v>
      </c>
      <c r="P62" s="212">
        <f t="shared" si="9"/>
        <v>0</v>
      </c>
      <c r="Q62" s="148"/>
      <c r="R62" s="149"/>
      <c r="S62" s="150"/>
      <c r="T62" s="151"/>
      <c r="U62" s="150"/>
      <c r="V62" s="151"/>
      <c r="W62" s="150"/>
      <c r="X62" s="151"/>
      <c r="Y62" s="206">
        <f t="shared" si="23"/>
        <v>0</v>
      </c>
      <c r="Z62" s="207">
        <f t="shared" si="24"/>
        <v>0</v>
      </c>
      <c r="AA62" s="212">
        <f t="shared" si="12"/>
        <v>0</v>
      </c>
      <c r="AB62" s="162"/>
      <c r="AC62" s="163"/>
      <c r="AD62" s="163"/>
      <c r="AE62" s="150"/>
      <c r="AF62" s="222">
        <f t="shared" si="13"/>
        <v>0</v>
      </c>
      <c r="AG62" s="148"/>
      <c r="AH62" s="149"/>
      <c r="AI62" s="168"/>
      <c r="AJ62" s="150"/>
      <c r="AK62" s="151"/>
      <c r="AL62" s="206">
        <f t="shared" si="21"/>
        <v>0</v>
      </c>
      <c r="AM62" s="228">
        <f t="shared" si="22"/>
        <v>0</v>
      </c>
      <c r="AN62" s="208">
        <f t="shared" si="16"/>
        <v>0</v>
      </c>
      <c r="AO62" s="15">
        <v>61</v>
      </c>
      <c r="AP62" s="179">
        <f t="shared" si="25"/>
        <v>0</v>
      </c>
      <c r="AQ62" s="180">
        <f t="shared" si="26"/>
        <v>0</v>
      </c>
      <c r="AR62" s="16"/>
      <c r="AS62" s="16"/>
      <c r="AU62" s="5"/>
      <c r="AV62" s="5"/>
      <c r="AW62" s="5"/>
      <c r="AX62" s="5"/>
      <c r="AY62" s="5"/>
      <c r="BE62" s="3" t="s">
        <v>543</v>
      </c>
      <c r="BF62" s="6" t="s">
        <v>544</v>
      </c>
      <c r="BG62" s="2" t="s">
        <v>8</v>
      </c>
    </row>
    <row r="63" spans="1:59">
      <c r="A63" s="98">
        <f t="shared" ca="1" si="7"/>
        <v>0</v>
      </c>
      <c r="B63" s="32" t="s">
        <v>101</v>
      </c>
      <c r="C63" s="32" t="s">
        <v>118</v>
      </c>
      <c r="D63" s="72" t="s">
        <v>119</v>
      </c>
      <c r="E63" s="204">
        <f t="shared" si="8"/>
        <v>0</v>
      </c>
      <c r="F63" s="152"/>
      <c r="G63" s="153"/>
      <c r="H63" s="146"/>
      <c r="I63" s="145"/>
      <c r="J63" s="146"/>
      <c r="K63" s="145"/>
      <c r="L63" s="146"/>
      <c r="M63" s="147"/>
      <c r="N63" s="209">
        <f t="shared" si="19"/>
        <v>0</v>
      </c>
      <c r="O63" s="210">
        <f t="shared" si="20"/>
        <v>0</v>
      </c>
      <c r="P63" s="211">
        <f t="shared" si="9"/>
        <v>0</v>
      </c>
      <c r="Q63" s="152"/>
      <c r="R63" s="153"/>
      <c r="S63" s="146"/>
      <c r="T63" s="147"/>
      <c r="U63" s="146"/>
      <c r="V63" s="147"/>
      <c r="W63" s="146"/>
      <c r="X63" s="147"/>
      <c r="Y63" s="209">
        <f t="shared" si="23"/>
        <v>0</v>
      </c>
      <c r="Z63" s="210">
        <f t="shared" si="24"/>
        <v>0</v>
      </c>
      <c r="AA63" s="211">
        <f t="shared" si="12"/>
        <v>0</v>
      </c>
      <c r="AB63" s="160"/>
      <c r="AC63" s="161"/>
      <c r="AD63" s="161"/>
      <c r="AE63" s="146"/>
      <c r="AF63" s="221">
        <f t="shared" si="13"/>
        <v>0</v>
      </c>
      <c r="AG63" s="144"/>
      <c r="AH63" s="145"/>
      <c r="AI63" s="167"/>
      <c r="AJ63" s="146"/>
      <c r="AK63" s="147"/>
      <c r="AL63" s="209">
        <f t="shared" si="21"/>
        <v>0</v>
      </c>
      <c r="AM63" s="226">
        <f t="shared" si="22"/>
        <v>0</v>
      </c>
      <c r="AN63" s="227">
        <f t="shared" si="16"/>
        <v>0</v>
      </c>
      <c r="AO63" s="15">
        <v>62</v>
      </c>
      <c r="AP63" s="181">
        <f t="shared" si="25"/>
        <v>0</v>
      </c>
      <c r="AQ63" s="182">
        <f t="shared" si="26"/>
        <v>0</v>
      </c>
      <c r="AR63" s="16"/>
      <c r="AS63" s="16"/>
      <c r="AU63" s="5"/>
      <c r="AV63" s="5"/>
      <c r="AW63" s="5"/>
      <c r="AX63" s="5"/>
      <c r="AY63" s="5"/>
      <c r="BE63" s="3" t="s">
        <v>545</v>
      </c>
      <c r="BF63" s="6" t="s">
        <v>546</v>
      </c>
      <c r="BG63" s="2" t="s">
        <v>8</v>
      </c>
    </row>
    <row r="64" spans="1:59">
      <c r="A64" s="98">
        <f t="shared" ca="1" si="7"/>
        <v>0</v>
      </c>
      <c r="B64" s="30" t="s">
        <v>101</v>
      </c>
      <c r="C64" s="4" t="s">
        <v>120</v>
      </c>
      <c r="D64" s="71" t="s">
        <v>121</v>
      </c>
      <c r="E64" s="203">
        <f t="shared" si="8"/>
        <v>0</v>
      </c>
      <c r="F64" s="148"/>
      <c r="G64" s="149"/>
      <c r="H64" s="150"/>
      <c r="I64" s="149"/>
      <c r="J64" s="150"/>
      <c r="K64" s="149"/>
      <c r="L64" s="150"/>
      <c r="M64" s="151"/>
      <c r="N64" s="206">
        <f t="shared" si="19"/>
        <v>0</v>
      </c>
      <c r="O64" s="207">
        <f t="shared" si="20"/>
        <v>0</v>
      </c>
      <c r="P64" s="212">
        <f t="shared" si="9"/>
        <v>0</v>
      </c>
      <c r="Q64" s="148"/>
      <c r="R64" s="149"/>
      <c r="S64" s="150"/>
      <c r="T64" s="151"/>
      <c r="U64" s="150"/>
      <c r="V64" s="151"/>
      <c r="W64" s="150"/>
      <c r="X64" s="151"/>
      <c r="Y64" s="206">
        <f t="shared" si="23"/>
        <v>0</v>
      </c>
      <c r="Z64" s="207">
        <f t="shared" si="24"/>
        <v>0</v>
      </c>
      <c r="AA64" s="212">
        <f t="shared" si="12"/>
        <v>0</v>
      </c>
      <c r="AB64" s="162"/>
      <c r="AC64" s="163"/>
      <c r="AD64" s="163"/>
      <c r="AE64" s="150"/>
      <c r="AF64" s="222">
        <f t="shared" si="13"/>
        <v>0</v>
      </c>
      <c r="AG64" s="148"/>
      <c r="AH64" s="149"/>
      <c r="AI64" s="168"/>
      <c r="AJ64" s="150"/>
      <c r="AK64" s="151"/>
      <c r="AL64" s="206">
        <f t="shared" si="21"/>
        <v>0</v>
      </c>
      <c r="AM64" s="228">
        <f t="shared" si="22"/>
        <v>0</v>
      </c>
      <c r="AN64" s="208">
        <f t="shared" si="16"/>
        <v>0</v>
      </c>
      <c r="AO64" s="14">
        <v>63</v>
      </c>
      <c r="AP64" s="179">
        <f t="shared" si="25"/>
        <v>0</v>
      </c>
      <c r="AQ64" s="180">
        <f t="shared" si="26"/>
        <v>0</v>
      </c>
      <c r="AR64" s="16"/>
      <c r="AS64" s="16"/>
      <c r="AU64" s="5"/>
      <c r="AV64" s="5"/>
      <c r="AW64" s="5"/>
      <c r="AX64" s="5"/>
      <c r="AY64" s="5"/>
      <c r="BE64" s="3" t="s">
        <v>547</v>
      </c>
      <c r="BF64" s="6" t="s">
        <v>548</v>
      </c>
      <c r="BG64" s="2" t="s">
        <v>8</v>
      </c>
    </row>
    <row r="65" spans="1:59">
      <c r="A65" s="98">
        <f t="shared" ca="1" si="7"/>
        <v>0</v>
      </c>
      <c r="B65" s="32" t="s">
        <v>101</v>
      </c>
      <c r="C65" s="32" t="s">
        <v>122</v>
      </c>
      <c r="D65" s="72" t="s">
        <v>123</v>
      </c>
      <c r="E65" s="204">
        <f t="shared" si="8"/>
        <v>0</v>
      </c>
      <c r="F65" s="152"/>
      <c r="G65" s="153"/>
      <c r="H65" s="146"/>
      <c r="I65" s="145"/>
      <c r="J65" s="146"/>
      <c r="K65" s="145"/>
      <c r="L65" s="146"/>
      <c r="M65" s="147"/>
      <c r="N65" s="209">
        <f t="shared" si="19"/>
        <v>0</v>
      </c>
      <c r="O65" s="210">
        <f t="shared" si="20"/>
        <v>0</v>
      </c>
      <c r="P65" s="211">
        <f t="shared" si="9"/>
        <v>0</v>
      </c>
      <c r="Q65" s="152"/>
      <c r="R65" s="153"/>
      <c r="S65" s="146"/>
      <c r="T65" s="147"/>
      <c r="U65" s="146"/>
      <c r="V65" s="147"/>
      <c r="W65" s="146"/>
      <c r="X65" s="147"/>
      <c r="Y65" s="209">
        <f t="shared" si="23"/>
        <v>0</v>
      </c>
      <c r="Z65" s="210">
        <f t="shared" si="24"/>
        <v>0</v>
      </c>
      <c r="AA65" s="211">
        <f t="shared" si="12"/>
        <v>0</v>
      </c>
      <c r="AB65" s="160"/>
      <c r="AC65" s="161"/>
      <c r="AD65" s="161"/>
      <c r="AE65" s="146"/>
      <c r="AF65" s="221">
        <f t="shared" si="13"/>
        <v>0</v>
      </c>
      <c r="AG65" s="144"/>
      <c r="AH65" s="145"/>
      <c r="AI65" s="167"/>
      <c r="AJ65" s="146"/>
      <c r="AK65" s="147"/>
      <c r="AL65" s="209">
        <f t="shared" si="21"/>
        <v>0</v>
      </c>
      <c r="AM65" s="226">
        <f t="shared" si="22"/>
        <v>0</v>
      </c>
      <c r="AN65" s="227">
        <f t="shared" si="16"/>
        <v>0</v>
      </c>
      <c r="AO65" s="15">
        <v>64</v>
      </c>
      <c r="AP65" s="181">
        <f t="shared" si="25"/>
        <v>0</v>
      </c>
      <c r="AQ65" s="182">
        <f t="shared" si="26"/>
        <v>0</v>
      </c>
      <c r="AR65" s="16"/>
      <c r="AS65" s="16"/>
      <c r="AU65" s="5"/>
      <c r="AV65" s="5"/>
      <c r="AW65" s="5"/>
      <c r="AX65" s="5"/>
      <c r="AY65" s="5"/>
      <c r="BE65" s="3" t="s">
        <v>549</v>
      </c>
      <c r="BF65" s="6" t="s">
        <v>550</v>
      </c>
      <c r="BG65" s="2" t="s">
        <v>8</v>
      </c>
    </row>
    <row r="66" spans="1:59">
      <c r="A66" s="98">
        <f t="shared" ca="1" si="7"/>
        <v>0</v>
      </c>
      <c r="B66" s="30" t="s">
        <v>101</v>
      </c>
      <c r="C66" s="4" t="s">
        <v>124</v>
      </c>
      <c r="D66" s="71" t="s">
        <v>125</v>
      </c>
      <c r="E66" s="203">
        <f t="shared" si="8"/>
        <v>0</v>
      </c>
      <c r="F66" s="148"/>
      <c r="G66" s="149"/>
      <c r="H66" s="150"/>
      <c r="I66" s="149"/>
      <c r="J66" s="150"/>
      <c r="K66" s="149"/>
      <c r="L66" s="150"/>
      <c r="M66" s="151"/>
      <c r="N66" s="206">
        <f t="shared" si="19"/>
        <v>0</v>
      </c>
      <c r="O66" s="207">
        <f t="shared" si="20"/>
        <v>0</v>
      </c>
      <c r="P66" s="212">
        <f t="shared" si="9"/>
        <v>0</v>
      </c>
      <c r="Q66" s="148"/>
      <c r="R66" s="149"/>
      <c r="S66" s="150"/>
      <c r="T66" s="151"/>
      <c r="U66" s="150"/>
      <c r="V66" s="151"/>
      <c r="W66" s="150"/>
      <c r="X66" s="151"/>
      <c r="Y66" s="206">
        <f t="shared" si="23"/>
        <v>0</v>
      </c>
      <c r="Z66" s="207">
        <f t="shared" si="24"/>
        <v>0</v>
      </c>
      <c r="AA66" s="212">
        <f t="shared" si="12"/>
        <v>0</v>
      </c>
      <c r="AB66" s="162"/>
      <c r="AC66" s="163"/>
      <c r="AD66" s="163"/>
      <c r="AE66" s="150"/>
      <c r="AF66" s="222">
        <f t="shared" si="13"/>
        <v>0</v>
      </c>
      <c r="AG66" s="148"/>
      <c r="AH66" s="149"/>
      <c r="AI66" s="168"/>
      <c r="AJ66" s="150"/>
      <c r="AK66" s="151"/>
      <c r="AL66" s="206">
        <f t="shared" si="21"/>
        <v>0</v>
      </c>
      <c r="AM66" s="228">
        <f t="shared" si="22"/>
        <v>0</v>
      </c>
      <c r="AN66" s="208">
        <f t="shared" si="16"/>
        <v>0</v>
      </c>
      <c r="AO66" s="15">
        <v>65</v>
      </c>
      <c r="AP66" s="179">
        <f t="shared" si="25"/>
        <v>0</v>
      </c>
      <c r="AQ66" s="180">
        <f t="shared" si="26"/>
        <v>0</v>
      </c>
      <c r="AR66" s="16"/>
      <c r="AS66" s="16"/>
      <c r="AU66" s="5"/>
      <c r="AV66" s="5"/>
      <c r="AW66" s="5"/>
      <c r="AX66" s="5"/>
      <c r="AY66" s="5"/>
      <c r="BE66" s="3" t="s">
        <v>551</v>
      </c>
      <c r="BF66" s="6" t="s">
        <v>552</v>
      </c>
      <c r="BG66" s="2" t="s">
        <v>8</v>
      </c>
    </row>
    <row r="67" spans="1:59">
      <c r="A67" s="98">
        <f t="shared" ca="1" si="7"/>
        <v>0</v>
      </c>
      <c r="B67" s="32" t="s">
        <v>101</v>
      </c>
      <c r="C67" s="32" t="s">
        <v>126</v>
      </c>
      <c r="D67" s="72" t="s">
        <v>127</v>
      </c>
      <c r="E67" s="204">
        <f t="shared" si="8"/>
        <v>0</v>
      </c>
      <c r="F67" s="152"/>
      <c r="G67" s="153"/>
      <c r="H67" s="146"/>
      <c r="I67" s="145"/>
      <c r="J67" s="146"/>
      <c r="K67" s="145"/>
      <c r="L67" s="146"/>
      <c r="M67" s="147"/>
      <c r="N67" s="209">
        <f t="shared" si="19"/>
        <v>0</v>
      </c>
      <c r="O67" s="210">
        <f t="shared" si="20"/>
        <v>0</v>
      </c>
      <c r="P67" s="211">
        <f t="shared" si="9"/>
        <v>0</v>
      </c>
      <c r="Q67" s="152"/>
      <c r="R67" s="153"/>
      <c r="S67" s="146"/>
      <c r="T67" s="147"/>
      <c r="U67" s="146"/>
      <c r="V67" s="147"/>
      <c r="W67" s="146"/>
      <c r="X67" s="147"/>
      <c r="Y67" s="209">
        <f t="shared" si="23"/>
        <v>0</v>
      </c>
      <c r="Z67" s="210">
        <f t="shared" si="24"/>
        <v>0</v>
      </c>
      <c r="AA67" s="211">
        <f t="shared" si="12"/>
        <v>0</v>
      </c>
      <c r="AB67" s="160"/>
      <c r="AC67" s="161"/>
      <c r="AD67" s="161"/>
      <c r="AE67" s="146"/>
      <c r="AF67" s="221">
        <f t="shared" si="13"/>
        <v>0</v>
      </c>
      <c r="AG67" s="144"/>
      <c r="AH67" s="145"/>
      <c r="AI67" s="167"/>
      <c r="AJ67" s="146"/>
      <c r="AK67" s="147"/>
      <c r="AL67" s="209">
        <f t="shared" si="21"/>
        <v>0</v>
      </c>
      <c r="AM67" s="226">
        <f t="shared" si="22"/>
        <v>0</v>
      </c>
      <c r="AN67" s="227">
        <f t="shared" si="16"/>
        <v>0</v>
      </c>
      <c r="AO67" s="15">
        <v>66</v>
      </c>
      <c r="AP67" s="181">
        <f t="shared" si="25"/>
        <v>0</v>
      </c>
      <c r="AQ67" s="182">
        <f t="shared" si="26"/>
        <v>0</v>
      </c>
      <c r="AR67" s="16"/>
      <c r="AS67" s="16"/>
      <c r="AU67" s="5"/>
      <c r="AV67" s="5"/>
      <c r="AW67" s="5"/>
      <c r="AX67" s="5"/>
      <c r="AY67" s="5"/>
      <c r="BE67" s="3" t="s">
        <v>553</v>
      </c>
      <c r="BF67" s="6" t="s">
        <v>554</v>
      </c>
      <c r="BG67" s="2" t="s">
        <v>8</v>
      </c>
    </row>
    <row r="68" spans="1:59">
      <c r="A68" s="98">
        <f t="shared" ca="1" si="7"/>
        <v>0</v>
      </c>
      <c r="B68" s="30" t="s">
        <v>101</v>
      </c>
      <c r="C68" s="4" t="s">
        <v>128</v>
      </c>
      <c r="D68" s="71" t="s">
        <v>129</v>
      </c>
      <c r="E68" s="203">
        <f t="shared" si="8"/>
        <v>0</v>
      </c>
      <c r="F68" s="148"/>
      <c r="G68" s="149"/>
      <c r="H68" s="150"/>
      <c r="I68" s="149"/>
      <c r="J68" s="150"/>
      <c r="K68" s="149"/>
      <c r="L68" s="150"/>
      <c r="M68" s="151"/>
      <c r="N68" s="206">
        <f t="shared" si="19"/>
        <v>0</v>
      </c>
      <c r="O68" s="207">
        <f t="shared" si="20"/>
        <v>0</v>
      </c>
      <c r="P68" s="212">
        <f t="shared" si="9"/>
        <v>0</v>
      </c>
      <c r="Q68" s="148"/>
      <c r="R68" s="149"/>
      <c r="S68" s="150"/>
      <c r="T68" s="151"/>
      <c r="U68" s="150"/>
      <c r="V68" s="151"/>
      <c r="W68" s="150"/>
      <c r="X68" s="151"/>
      <c r="Y68" s="206">
        <f t="shared" si="23"/>
        <v>0</v>
      </c>
      <c r="Z68" s="207">
        <f t="shared" si="24"/>
        <v>0</v>
      </c>
      <c r="AA68" s="212">
        <f t="shared" si="12"/>
        <v>0</v>
      </c>
      <c r="AB68" s="162"/>
      <c r="AC68" s="163"/>
      <c r="AD68" s="163"/>
      <c r="AE68" s="150"/>
      <c r="AF68" s="222">
        <f t="shared" si="13"/>
        <v>0</v>
      </c>
      <c r="AG68" s="148"/>
      <c r="AH68" s="149"/>
      <c r="AI68" s="168"/>
      <c r="AJ68" s="150"/>
      <c r="AK68" s="151"/>
      <c r="AL68" s="206">
        <f t="shared" si="21"/>
        <v>0</v>
      </c>
      <c r="AM68" s="228">
        <f t="shared" si="22"/>
        <v>0</v>
      </c>
      <c r="AN68" s="208">
        <f t="shared" si="16"/>
        <v>0</v>
      </c>
      <c r="AO68" s="14">
        <v>67</v>
      </c>
      <c r="AP68" s="179">
        <f t="shared" si="25"/>
        <v>0</v>
      </c>
      <c r="AQ68" s="180">
        <f t="shared" si="26"/>
        <v>0</v>
      </c>
      <c r="AR68" s="16"/>
      <c r="AS68" s="16"/>
      <c r="AU68" s="5"/>
      <c r="AV68" s="5"/>
      <c r="AW68" s="5"/>
      <c r="AX68" s="5"/>
      <c r="AY68" s="5"/>
      <c r="BE68" s="3" t="s">
        <v>555</v>
      </c>
      <c r="BF68" s="6" t="s">
        <v>556</v>
      </c>
      <c r="BG68" s="2" t="s">
        <v>8</v>
      </c>
    </row>
    <row r="69" spans="1:59">
      <c r="A69" s="98">
        <f t="shared" ca="1" si="7"/>
        <v>0</v>
      </c>
      <c r="B69" s="32" t="s">
        <v>101</v>
      </c>
      <c r="C69" s="32" t="s">
        <v>130</v>
      </c>
      <c r="D69" s="72" t="s">
        <v>131</v>
      </c>
      <c r="E69" s="204">
        <f t="shared" si="8"/>
        <v>0</v>
      </c>
      <c r="F69" s="152"/>
      <c r="G69" s="153"/>
      <c r="H69" s="146"/>
      <c r="I69" s="145"/>
      <c r="J69" s="146"/>
      <c r="K69" s="145"/>
      <c r="L69" s="146"/>
      <c r="M69" s="147"/>
      <c r="N69" s="209">
        <f t="shared" si="19"/>
        <v>0</v>
      </c>
      <c r="O69" s="210">
        <f t="shared" si="20"/>
        <v>0</v>
      </c>
      <c r="P69" s="211">
        <f t="shared" si="9"/>
        <v>0</v>
      </c>
      <c r="Q69" s="152"/>
      <c r="R69" s="153"/>
      <c r="S69" s="146"/>
      <c r="T69" s="147"/>
      <c r="U69" s="146"/>
      <c r="V69" s="147"/>
      <c r="W69" s="146"/>
      <c r="X69" s="147"/>
      <c r="Y69" s="209">
        <f t="shared" si="23"/>
        <v>0</v>
      </c>
      <c r="Z69" s="210">
        <f t="shared" si="24"/>
        <v>0</v>
      </c>
      <c r="AA69" s="211">
        <f t="shared" si="12"/>
        <v>0</v>
      </c>
      <c r="AB69" s="160"/>
      <c r="AC69" s="161"/>
      <c r="AD69" s="161"/>
      <c r="AE69" s="146"/>
      <c r="AF69" s="221">
        <f t="shared" si="13"/>
        <v>0</v>
      </c>
      <c r="AG69" s="144"/>
      <c r="AH69" s="145"/>
      <c r="AI69" s="167"/>
      <c r="AJ69" s="146"/>
      <c r="AK69" s="147"/>
      <c r="AL69" s="209">
        <f t="shared" si="21"/>
        <v>0</v>
      </c>
      <c r="AM69" s="226">
        <f t="shared" si="22"/>
        <v>0</v>
      </c>
      <c r="AN69" s="227">
        <f t="shared" si="16"/>
        <v>0</v>
      </c>
      <c r="AO69" s="15">
        <v>68</v>
      </c>
      <c r="AP69" s="181">
        <f t="shared" si="25"/>
        <v>0</v>
      </c>
      <c r="AQ69" s="182">
        <f t="shared" si="26"/>
        <v>0</v>
      </c>
      <c r="AR69" s="16"/>
      <c r="AS69" s="16"/>
      <c r="AU69" s="5"/>
      <c r="AV69" s="5"/>
      <c r="AW69" s="5"/>
      <c r="AX69" s="5"/>
      <c r="AY69" s="5"/>
      <c r="BE69" s="3" t="s">
        <v>557</v>
      </c>
      <c r="BF69" s="6" t="s">
        <v>558</v>
      </c>
      <c r="BG69" s="2" t="s">
        <v>8</v>
      </c>
    </row>
    <row r="70" spans="1:59">
      <c r="A70" s="98">
        <f t="shared" ca="1" si="7"/>
        <v>0</v>
      </c>
      <c r="B70" s="30" t="s">
        <v>101</v>
      </c>
      <c r="C70" s="4" t="s">
        <v>132</v>
      </c>
      <c r="D70" s="71" t="s">
        <v>133</v>
      </c>
      <c r="E70" s="203">
        <f t="shared" si="8"/>
        <v>0</v>
      </c>
      <c r="F70" s="148"/>
      <c r="G70" s="149"/>
      <c r="H70" s="150"/>
      <c r="I70" s="149"/>
      <c r="J70" s="150"/>
      <c r="K70" s="149"/>
      <c r="L70" s="150"/>
      <c r="M70" s="151"/>
      <c r="N70" s="206">
        <f t="shared" si="19"/>
        <v>0</v>
      </c>
      <c r="O70" s="207">
        <f t="shared" si="20"/>
        <v>0</v>
      </c>
      <c r="P70" s="212">
        <f t="shared" si="9"/>
        <v>0</v>
      </c>
      <c r="Q70" s="148"/>
      <c r="R70" s="149"/>
      <c r="S70" s="150"/>
      <c r="T70" s="151"/>
      <c r="U70" s="150"/>
      <c r="V70" s="151"/>
      <c r="W70" s="150"/>
      <c r="X70" s="151"/>
      <c r="Y70" s="206">
        <f t="shared" si="23"/>
        <v>0</v>
      </c>
      <c r="Z70" s="207">
        <f t="shared" si="24"/>
        <v>0</v>
      </c>
      <c r="AA70" s="212">
        <f t="shared" si="12"/>
        <v>0</v>
      </c>
      <c r="AB70" s="162"/>
      <c r="AC70" s="163"/>
      <c r="AD70" s="163"/>
      <c r="AE70" s="150"/>
      <c r="AF70" s="222">
        <f t="shared" si="13"/>
        <v>0</v>
      </c>
      <c r="AG70" s="148"/>
      <c r="AH70" s="149"/>
      <c r="AI70" s="168"/>
      <c r="AJ70" s="150"/>
      <c r="AK70" s="151"/>
      <c r="AL70" s="206">
        <f t="shared" si="21"/>
        <v>0</v>
      </c>
      <c r="AM70" s="228">
        <f t="shared" si="22"/>
        <v>0</v>
      </c>
      <c r="AN70" s="208">
        <f t="shared" si="16"/>
        <v>0</v>
      </c>
      <c r="AO70" s="15">
        <v>69</v>
      </c>
      <c r="AP70" s="179">
        <f t="shared" si="25"/>
        <v>0</v>
      </c>
      <c r="AQ70" s="180">
        <f t="shared" si="26"/>
        <v>0</v>
      </c>
      <c r="AR70" s="16"/>
      <c r="AS70" s="16"/>
      <c r="AU70" s="5"/>
      <c r="AV70" s="5"/>
      <c r="AW70" s="5"/>
      <c r="AX70" s="5"/>
      <c r="AY70" s="5"/>
      <c r="BE70" s="3" t="s">
        <v>559</v>
      </c>
      <c r="BF70" s="6" t="s">
        <v>560</v>
      </c>
      <c r="BG70" s="2" t="s">
        <v>8</v>
      </c>
    </row>
    <row r="71" spans="1:59">
      <c r="A71" s="98">
        <f t="shared" ca="1" si="7"/>
        <v>0</v>
      </c>
      <c r="B71" s="32" t="s">
        <v>101</v>
      </c>
      <c r="C71" s="32" t="s">
        <v>134</v>
      </c>
      <c r="D71" s="72" t="s">
        <v>135</v>
      </c>
      <c r="E71" s="204">
        <f t="shared" si="8"/>
        <v>0</v>
      </c>
      <c r="F71" s="152"/>
      <c r="G71" s="153"/>
      <c r="H71" s="146"/>
      <c r="I71" s="145"/>
      <c r="J71" s="146"/>
      <c r="K71" s="145"/>
      <c r="L71" s="146"/>
      <c r="M71" s="147"/>
      <c r="N71" s="209">
        <f t="shared" si="19"/>
        <v>0</v>
      </c>
      <c r="O71" s="210">
        <f t="shared" si="20"/>
        <v>0</v>
      </c>
      <c r="P71" s="211">
        <f t="shared" si="9"/>
        <v>0</v>
      </c>
      <c r="Q71" s="152"/>
      <c r="R71" s="153"/>
      <c r="S71" s="146"/>
      <c r="T71" s="147"/>
      <c r="U71" s="146"/>
      <c r="V71" s="147"/>
      <c r="W71" s="146"/>
      <c r="X71" s="147"/>
      <c r="Y71" s="209">
        <f t="shared" si="23"/>
        <v>0</v>
      </c>
      <c r="Z71" s="210">
        <f t="shared" si="24"/>
        <v>0</v>
      </c>
      <c r="AA71" s="211">
        <f t="shared" si="12"/>
        <v>0</v>
      </c>
      <c r="AB71" s="160"/>
      <c r="AC71" s="161"/>
      <c r="AD71" s="161"/>
      <c r="AE71" s="146"/>
      <c r="AF71" s="221">
        <f t="shared" si="13"/>
        <v>0</v>
      </c>
      <c r="AG71" s="144"/>
      <c r="AH71" s="145"/>
      <c r="AI71" s="167"/>
      <c r="AJ71" s="146"/>
      <c r="AK71" s="147"/>
      <c r="AL71" s="209">
        <f t="shared" si="21"/>
        <v>0</v>
      </c>
      <c r="AM71" s="226">
        <f t="shared" si="22"/>
        <v>0</v>
      </c>
      <c r="AN71" s="227">
        <f t="shared" si="16"/>
        <v>0</v>
      </c>
      <c r="AO71" s="15">
        <v>70</v>
      </c>
      <c r="AP71" s="181">
        <f t="shared" si="25"/>
        <v>0</v>
      </c>
      <c r="AQ71" s="182">
        <f t="shared" si="26"/>
        <v>0</v>
      </c>
      <c r="AR71" s="16"/>
      <c r="AS71" s="16"/>
      <c r="AU71" s="5"/>
      <c r="AV71" s="5"/>
      <c r="AW71" s="5"/>
      <c r="AX71" s="5"/>
      <c r="AY71" s="5"/>
      <c r="BE71" s="3" t="s">
        <v>561</v>
      </c>
      <c r="BF71" s="6" t="s">
        <v>562</v>
      </c>
      <c r="BG71" s="2" t="s">
        <v>8</v>
      </c>
    </row>
    <row r="72" spans="1:59">
      <c r="A72" s="98">
        <f t="shared" ca="1" si="7"/>
        <v>0</v>
      </c>
      <c r="B72" s="30" t="s">
        <v>101</v>
      </c>
      <c r="C72" s="4" t="s">
        <v>136</v>
      </c>
      <c r="D72" s="71" t="s">
        <v>137</v>
      </c>
      <c r="E72" s="203">
        <f t="shared" si="8"/>
        <v>0</v>
      </c>
      <c r="F72" s="148"/>
      <c r="G72" s="149"/>
      <c r="H72" s="150"/>
      <c r="I72" s="149"/>
      <c r="J72" s="150"/>
      <c r="K72" s="149"/>
      <c r="L72" s="150"/>
      <c r="M72" s="151"/>
      <c r="N72" s="206">
        <f t="shared" si="19"/>
        <v>0</v>
      </c>
      <c r="O72" s="207">
        <f t="shared" si="20"/>
        <v>0</v>
      </c>
      <c r="P72" s="212">
        <f t="shared" si="9"/>
        <v>0</v>
      </c>
      <c r="Q72" s="148"/>
      <c r="R72" s="149"/>
      <c r="S72" s="150"/>
      <c r="T72" s="151"/>
      <c r="U72" s="150"/>
      <c r="V72" s="151"/>
      <c r="W72" s="150"/>
      <c r="X72" s="151"/>
      <c r="Y72" s="206">
        <f t="shared" si="23"/>
        <v>0</v>
      </c>
      <c r="Z72" s="207">
        <f t="shared" si="24"/>
        <v>0</v>
      </c>
      <c r="AA72" s="212">
        <f t="shared" si="12"/>
        <v>0</v>
      </c>
      <c r="AB72" s="162"/>
      <c r="AC72" s="163"/>
      <c r="AD72" s="163"/>
      <c r="AE72" s="150"/>
      <c r="AF72" s="222">
        <f t="shared" si="13"/>
        <v>0</v>
      </c>
      <c r="AG72" s="148"/>
      <c r="AH72" s="149"/>
      <c r="AI72" s="168"/>
      <c r="AJ72" s="150"/>
      <c r="AK72" s="151"/>
      <c r="AL72" s="206">
        <f t="shared" si="21"/>
        <v>0</v>
      </c>
      <c r="AM72" s="228">
        <f t="shared" si="22"/>
        <v>0</v>
      </c>
      <c r="AN72" s="208">
        <f t="shared" si="16"/>
        <v>0</v>
      </c>
      <c r="AO72" s="14">
        <v>71</v>
      </c>
      <c r="AP72" s="179">
        <f t="shared" si="25"/>
        <v>0</v>
      </c>
      <c r="AQ72" s="180">
        <f t="shared" si="26"/>
        <v>0</v>
      </c>
      <c r="AR72" s="16"/>
      <c r="AS72" s="16"/>
      <c r="AU72" s="5"/>
      <c r="AV72" s="5"/>
      <c r="AW72" s="5"/>
      <c r="AX72" s="5"/>
      <c r="AY72" s="5"/>
      <c r="BE72" s="3" t="s">
        <v>563</v>
      </c>
      <c r="BF72" s="6" t="s">
        <v>564</v>
      </c>
      <c r="BG72" s="2" t="s">
        <v>8</v>
      </c>
    </row>
    <row r="73" spans="1:59">
      <c r="A73" s="98">
        <f t="shared" ca="1" si="7"/>
        <v>0</v>
      </c>
      <c r="B73" s="32" t="s">
        <v>101</v>
      </c>
      <c r="C73" s="32" t="s">
        <v>138</v>
      </c>
      <c r="D73" s="72" t="s">
        <v>139</v>
      </c>
      <c r="E73" s="204">
        <f t="shared" si="8"/>
        <v>0</v>
      </c>
      <c r="F73" s="152"/>
      <c r="G73" s="153"/>
      <c r="H73" s="146"/>
      <c r="I73" s="145"/>
      <c r="J73" s="146"/>
      <c r="K73" s="145"/>
      <c r="L73" s="146"/>
      <c r="M73" s="147"/>
      <c r="N73" s="209">
        <f t="shared" si="19"/>
        <v>0</v>
      </c>
      <c r="O73" s="210">
        <f t="shared" si="20"/>
        <v>0</v>
      </c>
      <c r="P73" s="211">
        <f t="shared" si="9"/>
        <v>0</v>
      </c>
      <c r="Q73" s="152"/>
      <c r="R73" s="153"/>
      <c r="S73" s="146"/>
      <c r="T73" s="147"/>
      <c r="U73" s="146"/>
      <c r="V73" s="147"/>
      <c r="W73" s="146"/>
      <c r="X73" s="147"/>
      <c r="Y73" s="209">
        <f t="shared" si="23"/>
        <v>0</v>
      </c>
      <c r="Z73" s="210">
        <f t="shared" si="24"/>
        <v>0</v>
      </c>
      <c r="AA73" s="211">
        <f t="shared" si="12"/>
        <v>0</v>
      </c>
      <c r="AB73" s="160"/>
      <c r="AC73" s="161"/>
      <c r="AD73" s="161"/>
      <c r="AE73" s="146"/>
      <c r="AF73" s="221">
        <f t="shared" si="13"/>
        <v>0</v>
      </c>
      <c r="AG73" s="144"/>
      <c r="AH73" s="145"/>
      <c r="AI73" s="167"/>
      <c r="AJ73" s="146"/>
      <c r="AK73" s="147"/>
      <c r="AL73" s="209">
        <f t="shared" si="21"/>
        <v>0</v>
      </c>
      <c r="AM73" s="226">
        <f t="shared" si="22"/>
        <v>0</v>
      </c>
      <c r="AN73" s="227">
        <f t="shared" si="16"/>
        <v>0</v>
      </c>
      <c r="AO73" s="15">
        <v>72</v>
      </c>
      <c r="AP73" s="181">
        <f t="shared" si="25"/>
        <v>0</v>
      </c>
      <c r="AQ73" s="182">
        <f t="shared" si="26"/>
        <v>0</v>
      </c>
      <c r="AR73" s="16"/>
      <c r="AS73" s="16"/>
      <c r="AU73" s="5"/>
      <c r="AV73" s="5"/>
      <c r="AW73" s="5"/>
      <c r="AX73" s="5"/>
      <c r="AY73" s="5"/>
      <c r="BE73" s="3" t="s">
        <v>565</v>
      </c>
      <c r="BF73" s="6" t="s">
        <v>566</v>
      </c>
      <c r="BG73" s="2" t="s">
        <v>8</v>
      </c>
    </row>
    <row r="74" spans="1:59">
      <c r="A74" s="98">
        <f t="shared" ca="1" si="7"/>
        <v>0</v>
      </c>
      <c r="B74" s="30" t="s">
        <v>101</v>
      </c>
      <c r="C74" s="4" t="s">
        <v>140</v>
      </c>
      <c r="D74" s="71" t="s">
        <v>141</v>
      </c>
      <c r="E74" s="203">
        <f t="shared" si="8"/>
        <v>0</v>
      </c>
      <c r="F74" s="148"/>
      <c r="G74" s="149"/>
      <c r="H74" s="150"/>
      <c r="I74" s="149"/>
      <c r="J74" s="150"/>
      <c r="K74" s="149"/>
      <c r="L74" s="150"/>
      <c r="M74" s="151"/>
      <c r="N74" s="206">
        <f t="shared" si="19"/>
        <v>0</v>
      </c>
      <c r="O74" s="207">
        <f t="shared" si="20"/>
        <v>0</v>
      </c>
      <c r="P74" s="212">
        <f t="shared" si="9"/>
        <v>0</v>
      </c>
      <c r="Q74" s="148"/>
      <c r="R74" s="149"/>
      <c r="S74" s="150"/>
      <c r="T74" s="151"/>
      <c r="U74" s="150"/>
      <c r="V74" s="151"/>
      <c r="W74" s="150"/>
      <c r="X74" s="151"/>
      <c r="Y74" s="206">
        <f t="shared" si="23"/>
        <v>0</v>
      </c>
      <c r="Z74" s="207">
        <f t="shared" si="24"/>
        <v>0</v>
      </c>
      <c r="AA74" s="212">
        <f t="shared" si="12"/>
        <v>0</v>
      </c>
      <c r="AB74" s="162"/>
      <c r="AC74" s="163"/>
      <c r="AD74" s="163"/>
      <c r="AE74" s="150"/>
      <c r="AF74" s="222">
        <f t="shared" si="13"/>
        <v>0</v>
      </c>
      <c r="AG74" s="148"/>
      <c r="AH74" s="149"/>
      <c r="AI74" s="168"/>
      <c r="AJ74" s="150"/>
      <c r="AK74" s="151"/>
      <c r="AL74" s="206">
        <f t="shared" si="21"/>
        <v>0</v>
      </c>
      <c r="AM74" s="228">
        <f t="shared" si="22"/>
        <v>0</v>
      </c>
      <c r="AN74" s="208">
        <f t="shared" si="16"/>
        <v>0</v>
      </c>
      <c r="AO74" s="15">
        <v>73</v>
      </c>
      <c r="AP74" s="179">
        <f t="shared" si="25"/>
        <v>0</v>
      </c>
      <c r="AQ74" s="180">
        <f t="shared" si="26"/>
        <v>0</v>
      </c>
      <c r="AR74" s="16"/>
      <c r="AS74" s="16"/>
      <c r="AU74" s="5"/>
      <c r="AV74" s="5"/>
      <c r="AW74" s="5"/>
      <c r="AX74" s="5"/>
      <c r="AY74" s="5"/>
      <c r="BE74" s="3" t="s">
        <v>567</v>
      </c>
      <c r="BF74" s="6" t="s">
        <v>568</v>
      </c>
      <c r="BG74" s="2" t="s">
        <v>8</v>
      </c>
    </row>
    <row r="75" spans="1:59">
      <c r="A75" s="98">
        <f t="shared" ca="1" si="7"/>
        <v>0</v>
      </c>
      <c r="B75" s="32" t="s">
        <v>101</v>
      </c>
      <c r="C75" s="32" t="s">
        <v>142</v>
      </c>
      <c r="D75" s="72" t="s">
        <v>143</v>
      </c>
      <c r="E75" s="204">
        <f t="shared" si="8"/>
        <v>0</v>
      </c>
      <c r="F75" s="152"/>
      <c r="G75" s="153"/>
      <c r="H75" s="146"/>
      <c r="I75" s="145"/>
      <c r="J75" s="146"/>
      <c r="K75" s="145"/>
      <c r="L75" s="146"/>
      <c r="M75" s="147"/>
      <c r="N75" s="209">
        <f t="shared" si="19"/>
        <v>0</v>
      </c>
      <c r="O75" s="210">
        <f t="shared" si="20"/>
        <v>0</v>
      </c>
      <c r="P75" s="211">
        <f t="shared" si="9"/>
        <v>0</v>
      </c>
      <c r="Q75" s="152"/>
      <c r="R75" s="153"/>
      <c r="S75" s="146"/>
      <c r="T75" s="147"/>
      <c r="U75" s="146"/>
      <c r="V75" s="147"/>
      <c r="W75" s="146"/>
      <c r="X75" s="147"/>
      <c r="Y75" s="209">
        <f t="shared" si="23"/>
        <v>0</v>
      </c>
      <c r="Z75" s="210">
        <f t="shared" si="24"/>
        <v>0</v>
      </c>
      <c r="AA75" s="211">
        <f t="shared" si="12"/>
        <v>0</v>
      </c>
      <c r="AB75" s="160"/>
      <c r="AC75" s="161"/>
      <c r="AD75" s="161"/>
      <c r="AE75" s="146"/>
      <c r="AF75" s="221">
        <f t="shared" si="13"/>
        <v>0</v>
      </c>
      <c r="AG75" s="144"/>
      <c r="AH75" s="145"/>
      <c r="AI75" s="167"/>
      <c r="AJ75" s="146"/>
      <c r="AK75" s="147"/>
      <c r="AL75" s="209">
        <f t="shared" si="21"/>
        <v>0</v>
      </c>
      <c r="AM75" s="226">
        <f t="shared" si="22"/>
        <v>0</v>
      </c>
      <c r="AN75" s="227">
        <f t="shared" si="16"/>
        <v>0</v>
      </c>
      <c r="AO75" s="15">
        <v>74</v>
      </c>
      <c r="AP75" s="181">
        <f t="shared" si="25"/>
        <v>0</v>
      </c>
      <c r="AQ75" s="182">
        <f t="shared" si="26"/>
        <v>0</v>
      </c>
      <c r="AR75" s="16"/>
      <c r="AS75" s="16"/>
      <c r="AU75" s="5"/>
      <c r="AV75" s="5"/>
      <c r="AW75" s="5"/>
      <c r="AX75" s="5"/>
      <c r="AY75" s="5"/>
      <c r="BE75" s="3" t="s">
        <v>569</v>
      </c>
      <c r="BF75" s="6" t="s">
        <v>570</v>
      </c>
      <c r="BG75" s="2" t="s">
        <v>8</v>
      </c>
    </row>
    <row r="76" spans="1:59">
      <c r="A76" s="98">
        <f t="shared" ca="1" si="7"/>
        <v>0</v>
      </c>
      <c r="B76" s="30" t="s">
        <v>101</v>
      </c>
      <c r="C76" s="4" t="s">
        <v>144</v>
      </c>
      <c r="D76" s="71" t="s">
        <v>145</v>
      </c>
      <c r="E76" s="203">
        <f t="shared" si="8"/>
        <v>0</v>
      </c>
      <c r="F76" s="148"/>
      <c r="G76" s="149"/>
      <c r="H76" s="150"/>
      <c r="I76" s="149"/>
      <c r="J76" s="150"/>
      <c r="K76" s="149"/>
      <c r="L76" s="150"/>
      <c r="M76" s="151"/>
      <c r="N76" s="206">
        <f t="shared" si="19"/>
        <v>0</v>
      </c>
      <c r="O76" s="207">
        <f t="shared" si="20"/>
        <v>0</v>
      </c>
      <c r="P76" s="212">
        <f t="shared" si="9"/>
        <v>0</v>
      </c>
      <c r="Q76" s="148"/>
      <c r="R76" s="149"/>
      <c r="S76" s="150"/>
      <c r="T76" s="151"/>
      <c r="U76" s="150"/>
      <c r="V76" s="151"/>
      <c r="W76" s="150"/>
      <c r="X76" s="151"/>
      <c r="Y76" s="206">
        <f t="shared" si="23"/>
        <v>0</v>
      </c>
      <c r="Z76" s="207">
        <f t="shared" si="24"/>
        <v>0</v>
      </c>
      <c r="AA76" s="212">
        <f t="shared" si="12"/>
        <v>0</v>
      </c>
      <c r="AB76" s="162"/>
      <c r="AC76" s="163"/>
      <c r="AD76" s="163"/>
      <c r="AE76" s="150"/>
      <c r="AF76" s="222">
        <f t="shared" si="13"/>
        <v>0</v>
      </c>
      <c r="AG76" s="148"/>
      <c r="AH76" s="149"/>
      <c r="AI76" s="168"/>
      <c r="AJ76" s="150"/>
      <c r="AK76" s="151"/>
      <c r="AL76" s="206">
        <f t="shared" si="21"/>
        <v>0</v>
      </c>
      <c r="AM76" s="228">
        <f t="shared" si="22"/>
        <v>0</v>
      </c>
      <c r="AN76" s="208">
        <f t="shared" si="16"/>
        <v>0</v>
      </c>
      <c r="AO76" s="14">
        <v>75</v>
      </c>
      <c r="AP76" s="179">
        <f t="shared" si="25"/>
        <v>0</v>
      </c>
      <c r="AQ76" s="180">
        <f t="shared" si="26"/>
        <v>0</v>
      </c>
      <c r="AR76" s="16"/>
      <c r="AS76" s="16"/>
      <c r="AU76" s="5"/>
      <c r="AV76" s="5"/>
      <c r="AW76" s="5"/>
      <c r="AX76" s="5"/>
      <c r="AY76" s="5"/>
      <c r="BE76" s="3" t="s">
        <v>571</v>
      </c>
      <c r="BF76" s="6" t="s">
        <v>572</v>
      </c>
      <c r="BG76" s="2" t="s">
        <v>8</v>
      </c>
    </row>
    <row r="77" spans="1:59">
      <c r="A77" s="98">
        <f t="shared" ca="1" si="7"/>
        <v>0</v>
      </c>
      <c r="B77" s="32" t="s">
        <v>101</v>
      </c>
      <c r="C77" s="32" t="s">
        <v>146</v>
      </c>
      <c r="D77" s="72" t="s">
        <v>147</v>
      </c>
      <c r="E77" s="204">
        <f t="shared" si="8"/>
        <v>0</v>
      </c>
      <c r="F77" s="152"/>
      <c r="G77" s="153"/>
      <c r="H77" s="146"/>
      <c r="I77" s="145"/>
      <c r="J77" s="146"/>
      <c r="K77" s="145"/>
      <c r="L77" s="146"/>
      <c r="M77" s="147"/>
      <c r="N77" s="209">
        <f t="shared" si="19"/>
        <v>0</v>
      </c>
      <c r="O77" s="210">
        <f t="shared" si="20"/>
        <v>0</v>
      </c>
      <c r="P77" s="211">
        <f t="shared" si="9"/>
        <v>0</v>
      </c>
      <c r="Q77" s="152"/>
      <c r="R77" s="153"/>
      <c r="S77" s="146"/>
      <c r="T77" s="147"/>
      <c r="U77" s="146"/>
      <c r="V77" s="147"/>
      <c r="W77" s="146"/>
      <c r="X77" s="147"/>
      <c r="Y77" s="209">
        <f t="shared" si="23"/>
        <v>0</v>
      </c>
      <c r="Z77" s="210">
        <f t="shared" si="24"/>
        <v>0</v>
      </c>
      <c r="AA77" s="211">
        <f t="shared" si="12"/>
        <v>0</v>
      </c>
      <c r="AB77" s="160"/>
      <c r="AC77" s="161"/>
      <c r="AD77" s="161"/>
      <c r="AE77" s="146"/>
      <c r="AF77" s="221">
        <f t="shared" si="13"/>
        <v>0</v>
      </c>
      <c r="AG77" s="144"/>
      <c r="AH77" s="145"/>
      <c r="AI77" s="167"/>
      <c r="AJ77" s="146"/>
      <c r="AK77" s="147"/>
      <c r="AL77" s="209">
        <f t="shared" si="21"/>
        <v>0</v>
      </c>
      <c r="AM77" s="226">
        <f t="shared" si="22"/>
        <v>0</v>
      </c>
      <c r="AN77" s="227">
        <f t="shared" si="16"/>
        <v>0</v>
      </c>
      <c r="AO77" s="15">
        <v>76</v>
      </c>
      <c r="AP77" s="181">
        <f t="shared" si="25"/>
        <v>0</v>
      </c>
      <c r="AQ77" s="182">
        <f t="shared" si="26"/>
        <v>0</v>
      </c>
      <c r="AR77" s="16"/>
      <c r="AS77" s="16"/>
      <c r="AU77" s="5"/>
      <c r="AV77" s="5"/>
      <c r="AW77" s="5"/>
      <c r="AX77" s="5"/>
      <c r="AY77" s="5"/>
      <c r="BE77" s="3" t="s">
        <v>573</v>
      </c>
      <c r="BF77" s="6" t="s">
        <v>574</v>
      </c>
      <c r="BG77" s="2" t="s">
        <v>8</v>
      </c>
    </row>
    <row r="78" spans="1:59">
      <c r="A78" s="98">
        <f t="shared" ca="1" si="7"/>
        <v>0</v>
      </c>
      <c r="B78" s="30" t="s">
        <v>101</v>
      </c>
      <c r="C78" s="4" t="s">
        <v>148</v>
      </c>
      <c r="D78" s="71" t="s">
        <v>149</v>
      </c>
      <c r="E78" s="203">
        <f t="shared" si="8"/>
        <v>0</v>
      </c>
      <c r="F78" s="148"/>
      <c r="G78" s="149"/>
      <c r="H78" s="150"/>
      <c r="I78" s="149"/>
      <c r="J78" s="150"/>
      <c r="K78" s="149"/>
      <c r="L78" s="150"/>
      <c r="M78" s="151"/>
      <c r="N78" s="206">
        <f t="shared" si="19"/>
        <v>0</v>
      </c>
      <c r="O78" s="207">
        <f t="shared" si="20"/>
        <v>0</v>
      </c>
      <c r="P78" s="212">
        <f t="shared" si="9"/>
        <v>0</v>
      </c>
      <c r="Q78" s="148"/>
      <c r="R78" s="149"/>
      <c r="S78" s="150"/>
      <c r="T78" s="151"/>
      <c r="U78" s="150"/>
      <c r="V78" s="151"/>
      <c r="W78" s="150"/>
      <c r="X78" s="151"/>
      <c r="Y78" s="206">
        <f t="shared" si="23"/>
        <v>0</v>
      </c>
      <c r="Z78" s="207">
        <f t="shared" si="24"/>
        <v>0</v>
      </c>
      <c r="AA78" s="212">
        <f t="shared" si="12"/>
        <v>0</v>
      </c>
      <c r="AB78" s="162"/>
      <c r="AC78" s="163"/>
      <c r="AD78" s="163"/>
      <c r="AE78" s="150"/>
      <c r="AF78" s="222">
        <f t="shared" si="13"/>
        <v>0</v>
      </c>
      <c r="AG78" s="148"/>
      <c r="AH78" s="149"/>
      <c r="AI78" s="168"/>
      <c r="AJ78" s="150"/>
      <c r="AK78" s="151"/>
      <c r="AL78" s="206">
        <f t="shared" si="21"/>
        <v>0</v>
      </c>
      <c r="AM78" s="228">
        <f t="shared" si="22"/>
        <v>0</v>
      </c>
      <c r="AN78" s="208">
        <f t="shared" si="16"/>
        <v>0</v>
      </c>
      <c r="AO78" s="15">
        <v>77</v>
      </c>
      <c r="AP78" s="179">
        <f t="shared" si="25"/>
        <v>0</v>
      </c>
      <c r="AQ78" s="180">
        <f t="shared" si="26"/>
        <v>0</v>
      </c>
      <c r="AR78" s="16"/>
      <c r="AS78" s="16"/>
      <c r="AU78" s="5"/>
      <c r="AV78" s="5"/>
      <c r="AW78" s="5"/>
      <c r="AX78" s="5"/>
      <c r="AY78" s="5"/>
      <c r="BE78" s="3" t="s">
        <v>575</v>
      </c>
      <c r="BF78" s="6" t="s">
        <v>576</v>
      </c>
      <c r="BG78" s="2" t="s">
        <v>8</v>
      </c>
    </row>
    <row r="79" spans="1:59">
      <c r="A79" s="98">
        <f t="shared" ca="1" si="7"/>
        <v>0</v>
      </c>
      <c r="B79" s="32" t="s">
        <v>101</v>
      </c>
      <c r="C79" s="32" t="s">
        <v>150</v>
      </c>
      <c r="D79" s="72" t="s">
        <v>151</v>
      </c>
      <c r="E79" s="204">
        <f t="shared" si="8"/>
        <v>0</v>
      </c>
      <c r="F79" s="152"/>
      <c r="G79" s="153"/>
      <c r="H79" s="146"/>
      <c r="I79" s="145"/>
      <c r="J79" s="146"/>
      <c r="K79" s="145"/>
      <c r="L79" s="146"/>
      <c r="M79" s="147"/>
      <c r="N79" s="209">
        <f t="shared" si="19"/>
        <v>0</v>
      </c>
      <c r="O79" s="210">
        <f t="shared" si="20"/>
        <v>0</v>
      </c>
      <c r="P79" s="211">
        <f t="shared" si="9"/>
        <v>0</v>
      </c>
      <c r="Q79" s="152"/>
      <c r="R79" s="153"/>
      <c r="S79" s="146"/>
      <c r="T79" s="147"/>
      <c r="U79" s="146"/>
      <c r="V79" s="147"/>
      <c r="W79" s="146"/>
      <c r="X79" s="147"/>
      <c r="Y79" s="209">
        <f t="shared" si="23"/>
        <v>0</v>
      </c>
      <c r="Z79" s="210">
        <f t="shared" si="24"/>
        <v>0</v>
      </c>
      <c r="AA79" s="211">
        <f t="shared" si="12"/>
        <v>0</v>
      </c>
      <c r="AB79" s="160"/>
      <c r="AC79" s="161"/>
      <c r="AD79" s="161"/>
      <c r="AE79" s="146"/>
      <c r="AF79" s="221">
        <f t="shared" si="13"/>
        <v>0</v>
      </c>
      <c r="AG79" s="144"/>
      <c r="AH79" s="145"/>
      <c r="AI79" s="167"/>
      <c r="AJ79" s="146"/>
      <c r="AK79" s="147"/>
      <c r="AL79" s="209">
        <f t="shared" si="21"/>
        <v>0</v>
      </c>
      <c r="AM79" s="226">
        <f t="shared" si="22"/>
        <v>0</v>
      </c>
      <c r="AN79" s="227">
        <f t="shared" si="16"/>
        <v>0</v>
      </c>
      <c r="AO79" s="15">
        <v>78</v>
      </c>
      <c r="AP79" s="181">
        <f t="shared" si="25"/>
        <v>0</v>
      </c>
      <c r="AQ79" s="182">
        <f t="shared" si="26"/>
        <v>0</v>
      </c>
      <c r="AR79" s="16"/>
      <c r="AS79" s="16"/>
      <c r="AU79" s="5"/>
      <c r="AV79" s="5"/>
      <c r="AW79" s="5"/>
      <c r="AX79" s="5"/>
      <c r="AY79" s="5"/>
      <c r="BE79" s="3" t="s">
        <v>577</v>
      </c>
      <c r="BF79" s="6" t="s">
        <v>578</v>
      </c>
      <c r="BG79" s="2" t="s">
        <v>8</v>
      </c>
    </row>
    <row r="80" spans="1:59">
      <c r="A80" s="98">
        <f t="shared" ca="1" si="7"/>
        <v>0</v>
      </c>
      <c r="B80" s="30" t="s">
        <v>101</v>
      </c>
      <c r="C80" s="4" t="s">
        <v>152</v>
      </c>
      <c r="D80" s="71" t="s">
        <v>153</v>
      </c>
      <c r="E80" s="203">
        <f t="shared" si="8"/>
        <v>0</v>
      </c>
      <c r="F80" s="148"/>
      <c r="G80" s="149"/>
      <c r="H80" s="150"/>
      <c r="I80" s="149"/>
      <c r="J80" s="150"/>
      <c r="K80" s="149"/>
      <c r="L80" s="150"/>
      <c r="M80" s="151"/>
      <c r="N80" s="206">
        <f t="shared" si="19"/>
        <v>0</v>
      </c>
      <c r="O80" s="207">
        <f t="shared" si="20"/>
        <v>0</v>
      </c>
      <c r="P80" s="212">
        <f t="shared" si="9"/>
        <v>0</v>
      </c>
      <c r="Q80" s="148"/>
      <c r="R80" s="149"/>
      <c r="S80" s="150"/>
      <c r="T80" s="151"/>
      <c r="U80" s="150"/>
      <c r="V80" s="151"/>
      <c r="W80" s="150"/>
      <c r="X80" s="151"/>
      <c r="Y80" s="206">
        <f t="shared" si="23"/>
        <v>0</v>
      </c>
      <c r="Z80" s="207">
        <f t="shared" si="24"/>
        <v>0</v>
      </c>
      <c r="AA80" s="212">
        <f t="shared" si="12"/>
        <v>0</v>
      </c>
      <c r="AB80" s="162"/>
      <c r="AC80" s="163"/>
      <c r="AD80" s="163"/>
      <c r="AE80" s="150"/>
      <c r="AF80" s="222">
        <f t="shared" si="13"/>
        <v>0</v>
      </c>
      <c r="AG80" s="148"/>
      <c r="AH80" s="149"/>
      <c r="AI80" s="168"/>
      <c r="AJ80" s="150"/>
      <c r="AK80" s="151"/>
      <c r="AL80" s="206">
        <f t="shared" si="21"/>
        <v>0</v>
      </c>
      <c r="AM80" s="228">
        <f t="shared" si="22"/>
        <v>0</v>
      </c>
      <c r="AN80" s="208">
        <f t="shared" si="16"/>
        <v>0</v>
      </c>
      <c r="AO80" s="14">
        <v>79</v>
      </c>
      <c r="AP80" s="179">
        <f t="shared" si="25"/>
        <v>0</v>
      </c>
      <c r="AQ80" s="180">
        <f t="shared" si="26"/>
        <v>0</v>
      </c>
      <c r="AR80" s="16"/>
      <c r="AS80" s="16"/>
      <c r="AU80" s="5"/>
      <c r="AV80" s="5"/>
      <c r="AW80" s="5"/>
      <c r="AX80" s="5"/>
      <c r="AY80" s="5"/>
      <c r="BE80" s="3" t="s">
        <v>579</v>
      </c>
      <c r="BF80" s="6" t="s">
        <v>580</v>
      </c>
      <c r="BG80" s="2" t="s">
        <v>8</v>
      </c>
    </row>
    <row r="81" spans="1:59">
      <c r="A81" s="98">
        <f t="shared" ref="A81:A144" ca="1" si="27">IF(INDIRECT("B"&amp;AO81)="","",$C$9)</f>
        <v>0</v>
      </c>
      <c r="B81" s="32" t="s">
        <v>101</v>
      </c>
      <c r="C81" s="32" t="s">
        <v>154</v>
      </c>
      <c r="D81" s="72" t="s">
        <v>155</v>
      </c>
      <c r="E81" s="204">
        <f t="shared" ref="E81:E144" si="28">P81+AA81+AF81+AN81</f>
        <v>0</v>
      </c>
      <c r="F81" s="152"/>
      <c r="G81" s="153"/>
      <c r="H81" s="146"/>
      <c r="I81" s="145"/>
      <c r="J81" s="146"/>
      <c r="K81" s="145"/>
      <c r="L81" s="146"/>
      <c r="M81" s="147"/>
      <c r="N81" s="209">
        <f t="shared" si="19"/>
        <v>0</v>
      </c>
      <c r="O81" s="210">
        <f t="shared" si="20"/>
        <v>0</v>
      </c>
      <c r="P81" s="211">
        <f t="shared" ref="P81:P144" si="29">F81+G81+H81+I81+J81+K81+L81+M81</f>
        <v>0</v>
      </c>
      <c r="Q81" s="152"/>
      <c r="R81" s="153"/>
      <c r="S81" s="146"/>
      <c r="T81" s="147"/>
      <c r="U81" s="146"/>
      <c r="V81" s="147"/>
      <c r="W81" s="146"/>
      <c r="X81" s="147"/>
      <c r="Y81" s="209">
        <f t="shared" si="23"/>
        <v>0</v>
      </c>
      <c r="Z81" s="210">
        <f t="shared" si="24"/>
        <v>0</v>
      </c>
      <c r="AA81" s="211">
        <f t="shared" ref="AA81:AA144" si="30">Q81+R81+S81+T81+U81+V81+W81+X81</f>
        <v>0</v>
      </c>
      <c r="AB81" s="160"/>
      <c r="AC81" s="161"/>
      <c r="AD81" s="161"/>
      <c r="AE81" s="146"/>
      <c r="AF81" s="221">
        <f t="shared" ref="AF81:AF144" si="31">AB81+AC81+AD81+AE81</f>
        <v>0</v>
      </c>
      <c r="AG81" s="144"/>
      <c r="AH81" s="145"/>
      <c r="AI81" s="167"/>
      <c r="AJ81" s="146"/>
      <c r="AK81" s="147"/>
      <c r="AL81" s="209">
        <f t="shared" si="21"/>
        <v>0</v>
      </c>
      <c r="AM81" s="226">
        <f t="shared" si="22"/>
        <v>0</v>
      </c>
      <c r="AN81" s="227">
        <f t="shared" ref="AN81:AN144" si="32">AG81+AH81+AI81+AJ81+AK81</f>
        <v>0</v>
      </c>
      <c r="AO81" s="15">
        <v>80</v>
      </c>
      <c r="AP81" s="181">
        <f t="shared" si="25"/>
        <v>0</v>
      </c>
      <c r="AQ81" s="182">
        <f t="shared" si="26"/>
        <v>0</v>
      </c>
      <c r="AR81" s="16"/>
      <c r="AS81" s="16"/>
      <c r="AU81" s="5"/>
      <c r="AV81" s="5"/>
      <c r="AW81" s="5"/>
      <c r="AX81" s="5"/>
      <c r="AY81" s="5"/>
      <c r="BE81" s="3" t="s">
        <v>581</v>
      </c>
      <c r="BF81" s="6" t="s">
        <v>582</v>
      </c>
      <c r="BG81" s="2" t="s">
        <v>8</v>
      </c>
    </row>
    <row r="82" spans="1:59">
      <c r="A82" s="98">
        <f t="shared" ca="1" si="27"/>
        <v>0</v>
      </c>
      <c r="B82" s="30" t="s">
        <v>101</v>
      </c>
      <c r="C82" s="4" t="s">
        <v>156</v>
      </c>
      <c r="D82" s="71" t="s">
        <v>157</v>
      </c>
      <c r="E82" s="203">
        <f t="shared" si="28"/>
        <v>0</v>
      </c>
      <c r="F82" s="148"/>
      <c r="G82" s="149"/>
      <c r="H82" s="150"/>
      <c r="I82" s="149"/>
      <c r="J82" s="150"/>
      <c r="K82" s="149"/>
      <c r="L82" s="150"/>
      <c r="M82" s="151"/>
      <c r="N82" s="206">
        <f t="shared" si="19"/>
        <v>0</v>
      </c>
      <c r="O82" s="207">
        <f t="shared" si="20"/>
        <v>0</v>
      </c>
      <c r="P82" s="212">
        <f t="shared" si="29"/>
        <v>0</v>
      </c>
      <c r="Q82" s="148"/>
      <c r="R82" s="149"/>
      <c r="S82" s="150"/>
      <c r="T82" s="151"/>
      <c r="U82" s="150"/>
      <c r="V82" s="151"/>
      <c r="W82" s="150"/>
      <c r="X82" s="151"/>
      <c r="Y82" s="206">
        <f t="shared" si="23"/>
        <v>0</v>
      </c>
      <c r="Z82" s="207">
        <f t="shared" si="24"/>
        <v>0</v>
      </c>
      <c r="AA82" s="212">
        <f t="shared" si="30"/>
        <v>0</v>
      </c>
      <c r="AB82" s="162"/>
      <c r="AC82" s="163"/>
      <c r="AD82" s="163"/>
      <c r="AE82" s="150"/>
      <c r="AF82" s="222">
        <f t="shared" si="31"/>
        <v>0</v>
      </c>
      <c r="AG82" s="148"/>
      <c r="AH82" s="149"/>
      <c r="AI82" s="168"/>
      <c r="AJ82" s="150"/>
      <c r="AK82" s="151"/>
      <c r="AL82" s="206">
        <f t="shared" si="21"/>
        <v>0</v>
      </c>
      <c r="AM82" s="228">
        <f t="shared" si="22"/>
        <v>0</v>
      </c>
      <c r="AN82" s="208">
        <f t="shared" si="32"/>
        <v>0</v>
      </c>
      <c r="AO82" s="15">
        <v>81</v>
      </c>
      <c r="AP82" s="179">
        <f t="shared" si="25"/>
        <v>0</v>
      </c>
      <c r="AQ82" s="180">
        <f t="shared" si="26"/>
        <v>0</v>
      </c>
      <c r="AR82" s="16"/>
      <c r="AS82" s="16"/>
      <c r="AU82" s="5"/>
      <c r="AV82" s="5"/>
      <c r="AW82" s="5"/>
      <c r="AX82" s="5"/>
      <c r="AY82" s="5"/>
      <c r="BE82" s="3" t="s">
        <v>583</v>
      </c>
      <c r="BF82" s="6" t="s">
        <v>584</v>
      </c>
      <c r="BG82" s="2" t="s">
        <v>8</v>
      </c>
    </row>
    <row r="83" spans="1:59">
      <c r="A83" s="98">
        <f t="shared" ca="1" si="27"/>
        <v>0</v>
      </c>
      <c r="B83" s="32" t="s">
        <v>101</v>
      </c>
      <c r="C83" s="32" t="s">
        <v>158</v>
      </c>
      <c r="D83" s="72" t="s">
        <v>159</v>
      </c>
      <c r="E83" s="204">
        <f t="shared" si="28"/>
        <v>0</v>
      </c>
      <c r="F83" s="152"/>
      <c r="G83" s="153"/>
      <c r="H83" s="146"/>
      <c r="I83" s="145"/>
      <c r="J83" s="146"/>
      <c r="K83" s="145"/>
      <c r="L83" s="146"/>
      <c r="M83" s="147"/>
      <c r="N83" s="209">
        <f t="shared" ref="N83:N146" si="33">F83+H83+J83+L83</f>
        <v>0</v>
      </c>
      <c r="O83" s="210">
        <f t="shared" ref="O83:O146" si="34">G83+I83+K83+M83</f>
        <v>0</v>
      </c>
      <c r="P83" s="211">
        <f t="shared" si="29"/>
        <v>0</v>
      </c>
      <c r="Q83" s="152"/>
      <c r="R83" s="153"/>
      <c r="S83" s="146"/>
      <c r="T83" s="147"/>
      <c r="U83" s="146"/>
      <c r="V83" s="147"/>
      <c r="W83" s="146"/>
      <c r="X83" s="147"/>
      <c r="Y83" s="209">
        <f t="shared" si="23"/>
        <v>0</v>
      </c>
      <c r="Z83" s="210">
        <f t="shared" si="24"/>
        <v>0</v>
      </c>
      <c r="AA83" s="211">
        <f t="shared" si="30"/>
        <v>0</v>
      </c>
      <c r="AB83" s="160"/>
      <c r="AC83" s="161"/>
      <c r="AD83" s="161"/>
      <c r="AE83" s="146"/>
      <c r="AF83" s="221">
        <f t="shared" si="31"/>
        <v>0</v>
      </c>
      <c r="AG83" s="144"/>
      <c r="AH83" s="145"/>
      <c r="AI83" s="167"/>
      <c r="AJ83" s="146"/>
      <c r="AK83" s="147"/>
      <c r="AL83" s="209">
        <f t="shared" ref="AL83:AL146" si="35">AG83+AJ83</f>
        <v>0</v>
      </c>
      <c r="AM83" s="226">
        <f t="shared" ref="AM83:AM146" si="36">AH83+AI83+AK83</f>
        <v>0</v>
      </c>
      <c r="AN83" s="227">
        <f t="shared" si="32"/>
        <v>0</v>
      </c>
      <c r="AO83" s="15">
        <v>82</v>
      </c>
      <c r="AP83" s="181">
        <f t="shared" si="25"/>
        <v>0</v>
      </c>
      <c r="AQ83" s="182">
        <f t="shared" si="26"/>
        <v>0</v>
      </c>
      <c r="AR83" s="16"/>
      <c r="AS83" s="16"/>
      <c r="AU83" s="5"/>
      <c r="AV83" s="5"/>
      <c r="AW83" s="5"/>
      <c r="AX83" s="5"/>
      <c r="AY83" s="5"/>
      <c r="BE83" s="3" t="s">
        <v>585</v>
      </c>
      <c r="BF83" s="6" t="s">
        <v>586</v>
      </c>
      <c r="BG83" s="2" t="s">
        <v>8</v>
      </c>
    </row>
    <row r="84" spans="1:59">
      <c r="A84" s="98">
        <f t="shared" ca="1" si="27"/>
        <v>0</v>
      </c>
      <c r="B84" s="30" t="s">
        <v>101</v>
      </c>
      <c r="C84" s="4" t="s">
        <v>160</v>
      </c>
      <c r="D84" s="71" t="s">
        <v>161</v>
      </c>
      <c r="E84" s="203">
        <f t="shared" si="28"/>
        <v>0</v>
      </c>
      <c r="F84" s="148"/>
      <c r="G84" s="149"/>
      <c r="H84" s="150"/>
      <c r="I84" s="149"/>
      <c r="J84" s="150"/>
      <c r="K84" s="149"/>
      <c r="L84" s="150"/>
      <c r="M84" s="151"/>
      <c r="N84" s="206">
        <f t="shared" si="33"/>
        <v>0</v>
      </c>
      <c r="O84" s="207">
        <f t="shared" si="34"/>
        <v>0</v>
      </c>
      <c r="P84" s="212">
        <f t="shared" si="29"/>
        <v>0</v>
      </c>
      <c r="Q84" s="148"/>
      <c r="R84" s="149"/>
      <c r="S84" s="150"/>
      <c r="T84" s="151"/>
      <c r="U84" s="150"/>
      <c r="V84" s="151"/>
      <c r="W84" s="150"/>
      <c r="X84" s="151"/>
      <c r="Y84" s="206">
        <f t="shared" ref="Y84:Y147" si="37">Q84+S84+U84+W84</f>
        <v>0</v>
      </c>
      <c r="Z84" s="207">
        <f t="shared" ref="Z84:Z147" si="38">R84+T84+V84+X84</f>
        <v>0</v>
      </c>
      <c r="AA84" s="212">
        <f t="shared" si="30"/>
        <v>0</v>
      </c>
      <c r="AB84" s="162"/>
      <c r="AC84" s="163"/>
      <c r="AD84" s="163"/>
      <c r="AE84" s="150"/>
      <c r="AF84" s="222">
        <f t="shared" si="31"/>
        <v>0</v>
      </c>
      <c r="AG84" s="148"/>
      <c r="AH84" s="149"/>
      <c r="AI84" s="168"/>
      <c r="AJ84" s="150"/>
      <c r="AK84" s="151"/>
      <c r="AL84" s="206">
        <f t="shared" si="35"/>
        <v>0</v>
      </c>
      <c r="AM84" s="228">
        <f t="shared" si="36"/>
        <v>0</v>
      </c>
      <c r="AN84" s="208">
        <f t="shared" si="32"/>
        <v>0</v>
      </c>
      <c r="AO84" s="14">
        <v>83</v>
      </c>
      <c r="AP84" s="179">
        <f t="shared" ref="AP84:AP147" si="39">N84+Y84+AL84</f>
        <v>0</v>
      </c>
      <c r="AQ84" s="180">
        <f t="shared" ref="AQ84:AQ147" si="40">O84+Z84+AF84+AM84</f>
        <v>0</v>
      </c>
      <c r="AR84" s="16"/>
      <c r="AS84" s="16"/>
      <c r="AU84" s="5"/>
      <c r="AV84" s="5"/>
      <c r="AW84" s="5"/>
      <c r="AX84" s="5"/>
      <c r="AY84" s="5"/>
      <c r="BE84" s="3" t="s">
        <v>587</v>
      </c>
      <c r="BF84" s="6" t="s">
        <v>588</v>
      </c>
      <c r="BG84" s="2" t="s">
        <v>8</v>
      </c>
    </row>
    <row r="85" spans="1:59">
      <c r="A85" s="98">
        <f t="shared" ca="1" si="27"/>
        <v>0</v>
      </c>
      <c r="B85" s="32" t="s">
        <v>101</v>
      </c>
      <c r="C85" s="32" t="s">
        <v>162</v>
      </c>
      <c r="D85" s="72" t="s">
        <v>163</v>
      </c>
      <c r="E85" s="204">
        <f t="shared" si="28"/>
        <v>0</v>
      </c>
      <c r="F85" s="152"/>
      <c r="G85" s="153"/>
      <c r="H85" s="146"/>
      <c r="I85" s="145"/>
      <c r="J85" s="146"/>
      <c r="K85" s="145"/>
      <c r="L85" s="146"/>
      <c r="M85" s="147"/>
      <c r="N85" s="209">
        <f t="shared" si="33"/>
        <v>0</v>
      </c>
      <c r="O85" s="210">
        <f t="shared" si="34"/>
        <v>0</v>
      </c>
      <c r="P85" s="211">
        <f t="shared" si="29"/>
        <v>0</v>
      </c>
      <c r="Q85" s="152"/>
      <c r="R85" s="153"/>
      <c r="S85" s="146"/>
      <c r="T85" s="147"/>
      <c r="U85" s="146"/>
      <c r="V85" s="147"/>
      <c r="W85" s="146"/>
      <c r="X85" s="147"/>
      <c r="Y85" s="209">
        <f t="shared" si="37"/>
        <v>0</v>
      </c>
      <c r="Z85" s="210">
        <f t="shared" si="38"/>
        <v>0</v>
      </c>
      <c r="AA85" s="211">
        <f t="shared" si="30"/>
        <v>0</v>
      </c>
      <c r="AB85" s="160"/>
      <c r="AC85" s="161"/>
      <c r="AD85" s="161"/>
      <c r="AE85" s="146"/>
      <c r="AF85" s="221">
        <f t="shared" si="31"/>
        <v>0</v>
      </c>
      <c r="AG85" s="144"/>
      <c r="AH85" s="145"/>
      <c r="AI85" s="167"/>
      <c r="AJ85" s="146"/>
      <c r="AK85" s="147"/>
      <c r="AL85" s="209">
        <f t="shared" si="35"/>
        <v>0</v>
      </c>
      <c r="AM85" s="226">
        <f t="shared" si="36"/>
        <v>0</v>
      </c>
      <c r="AN85" s="227">
        <f t="shared" si="32"/>
        <v>0</v>
      </c>
      <c r="AO85" s="15">
        <v>84</v>
      </c>
      <c r="AP85" s="181">
        <f t="shared" si="39"/>
        <v>0</v>
      </c>
      <c r="AQ85" s="182">
        <f t="shared" si="40"/>
        <v>0</v>
      </c>
      <c r="AR85" s="16"/>
      <c r="AS85" s="16"/>
      <c r="AU85" s="5"/>
      <c r="AV85" s="5"/>
      <c r="AW85" s="5"/>
      <c r="AX85" s="5"/>
      <c r="AY85" s="5"/>
      <c r="BE85" s="3" t="s">
        <v>589</v>
      </c>
      <c r="BF85" s="6" t="s">
        <v>590</v>
      </c>
      <c r="BG85" s="2" t="s">
        <v>8</v>
      </c>
    </row>
    <row r="86" spans="1:59">
      <c r="A86" s="98">
        <f t="shared" ca="1" si="27"/>
        <v>0</v>
      </c>
      <c r="B86" s="30" t="s">
        <v>101</v>
      </c>
      <c r="C86" s="4" t="s">
        <v>164</v>
      </c>
      <c r="D86" s="71" t="s">
        <v>165</v>
      </c>
      <c r="E86" s="203">
        <f t="shared" si="28"/>
        <v>0</v>
      </c>
      <c r="F86" s="148"/>
      <c r="G86" s="149"/>
      <c r="H86" s="150"/>
      <c r="I86" s="149"/>
      <c r="J86" s="150"/>
      <c r="K86" s="149"/>
      <c r="L86" s="150"/>
      <c r="M86" s="151"/>
      <c r="N86" s="206">
        <f t="shared" si="33"/>
        <v>0</v>
      </c>
      <c r="O86" s="207">
        <f t="shared" si="34"/>
        <v>0</v>
      </c>
      <c r="P86" s="212">
        <f t="shared" si="29"/>
        <v>0</v>
      </c>
      <c r="Q86" s="148"/>
      <c r="R86" s="149"/>
      <c r="S86" s="150"/>
      <c r="T86" s="151"/>
      <c r="U86" s="150"/>
      <c r="V86" s="151"/>
      <c r="W86" s="150"/>
      <c r="X86" s="151"/>
      <c r="Y86" s="206">
        <f t="shared" si="37"/>
        <v>0</v>
      </c>
      <c r="Z86" s="207">
        <f t="shared" si="38"/>
        <v>0</v>
      </c>
      <c r="AA86" s="212">
        <f t="shared" si="30"/>
        <v>0</v>
      </c>
      <c r="AB86" s="162"/>
      <c r="AC86" s="163"/>
      <c r="AD86" s="163"/>
      <c r="AE86" s="150"/>
      <c r="AF86" s="222">
        <f t="shared" si="31"/>
        <v>0</v>
      </c>
      <c r="AG86" s="148"/>
      <c r="AH86" s="149"/>
      <c r="AI86" s="168"/>
      <c r="AJ86" s="150"/>
      <c r="AK86" s="151"/>
      <c r="AL86" s="206">
        <f t="shared" si="35"/>
        <v>0</v>
      </c>
      <c r="AM86" s="228">
        <f t="shared" si="36"/>
        <v>0</v>
      </c>
      <c r="AN86" s="208">
        <f t="shared" si="32"/>
        <v>0</v>
      </c>
      <c r="AO86" s="15">
        <v>85</v>
      </c>
      <c r="AP86" s="179">
        <f t="shared" si="39"/>
        <v>0</v>
      </c>
      <c r="AQ86" s="180">
        <f t="shared" si="40"/>
        <v>0</v>
      </c>
      <c r="AR86" s="16"/>
      <c r="AS86" s="16"/>
      <c r="AU86" s="5"/>
      <c r="AV86" s="5"/>
      <c r="AW86" s="5"/>
      <c r="AX86" s="5"/>
      <c r="AY86" s="5"/>
      <c r="BE86" s="3" t="s">
        <v>591</v>
      </c>
      <c r="BF86" s="6" t="s">
        <v>592</v>
      </c>
      <c r="BG86" s="2" t="s">
        <v>8</v>
      </c>
    </row>
    <row r="87" spans="1:59">
      <c r="A87" s="98">
        <f t="shared" ca="1" si="27"/>
        <v>0</v>
      </c>
      <c r="B87" s="32" t="s">
        <v>101</v>
      </c>
      <c r="C87" s="32" t="s">
        <v>166</v>
      </c>
      <c r="D87" s="72" t="s">
        <v>167</v>
      </c>
      <c r="E87" s="204">
        <f t="shared" si="28"/>
        <v>0</v>
      </c>
      <c r="F87" s="152"/>
      <c r="G87" s="153"/>
      <c r="H87" s="146"/>
      <c r="I87" s="145"/>
      <c r="J87" s="146"/>
      <c r="K87" s="145"/>
      <c r="L87" s="146"/>
      <c r="M87" s="147"/>
      <c r="N87" s="209">
        <f t="shared" si="33"/>
        <v>0</v>
      </c>
      <c r="O87" s="210">
        <f t="shared" si="34"/>
        <v>0</v>
      </c>
      <c r="P87" s="211">
        <f t="shared" si="29"/>
        <v>0</v>
      </c>
      <c r="Q87" s="152"/>
      <c r="R87" s="153"/>
      <c r="S87" s="146"/>
      <c r="T87" s="147"/>
      <c r="U87" s="146"/>
      <c r="V87" s="147"/>
      <c r="W87" s="146"/>
      <c r="X87" s="147"/>
      <c r="Y87" s="209">
        <f t="shared" si="37"/>
        <v>0</v>
      </c>
      <c r="Z87" s="210">
        <f t="shared" si="38"/>
        <v>0</v>
      </c>
      <c r="AA87" s="211">
        <f t="shared" si="30"/>
        <v>0</v>
      </c>
      <c r="AB87" s="160"/>
      <c r="AC87" s="161"/>
      <c r="AD87" s="161"/>
      <c r="AE87" s="146"/>
      <c r="AF87" s="221">
        <f t="shared" si="31"/>
        <v>0</v>
      </c>
      <c r="AG87" s="144"/>
      <c r="AH87" s="145"/>
      <c r="AI87" s="167"/>
      <c r="AJ87" s="146"/>
      <c r="AK87" s="147"/>
      <c r="AL87" s="209">
        <f t="shared" si="35"/>
        <v>0</v>
      </c>
      <c r="AM87" s="226">
        <f t="shared" si="36"/>
        <v>0</v>
      </c>
      <c r="AN87" s="227">
        <f t="shared" si="32"/>
        <v>0</v>
      </c>
      <c r="AO87" s="15">
        <v>86</v>
      </c>
      <c r="AP87" s="181">
        <f t="shared" si="39"/>
        <v>0</v>
      </c>
      <c r="AQ87" s="182">
        <f t="shared" si="40"/>
        <v>0</v>
      </c>
      <c r="AR87" s="16"/>
      <c r="AS87" s="16"/>
      <c r="AU87" s="5"/>
      <c r="AV87" s="5"/>
      <c r="AW87" s="5"/>
      <c r="AX87" s="5"/>
      <c r="AY87" s="5"/>
      <c r="BE87" s="3" t="s">
        <v>593</v>
      </c>
      <c r="BF87" s="6" t="s">
        <v>594</v>
      </c>
      <c r="BG87" s="2" t="s">
        <v>8</v>
      </c>
    </row>
    <row r="88" spans="1:59">
      <c r="A88" s="98">
        <f t="shared" ca="1" si="27"/>
        <v>0</v>
      </c>
      <c r="B88" s="30" t="s">
        <v>101</v>
      </c>
      <c r="C88" s="4" t="s">
        <v>168</v>
      </c>
      <c r="D88" s="71" t="s">
        <v>169</v>
      </c>
      <c r="E88" s="203">
        <f t="shared" si="28"/>
        <v>0</v>
      </c>
      <c r="F88" s="148"/>
      <c r="G88" s="149"/>
      <c r="H88" s="150"/>
      <c r="I88" s="149"/>
      <c r="J88" s="150"/>
      <c r="K88" s="149"/>
      <c r="L88" s="150"/>
      <c r="M88" s="151"/>
      <c r="N88" s="206">
        <f t="shared" si="33"/>
        <v>0</v>
      </c>
      <c r="O88" s="207">
        <f t="shared" si="34"/>
        <v>0</v>
      </c>
      <c r="P88" s="212">
        <f t="shared" si="29"/>
        <v>0</v>
      </c>
      <c r="Q88" s="148"/>
      <c r="R88" s="149"/>
      <c r="S88" s="150"/>
      <c r="T88" s="151"/>
      <c r="U88" s="150"/>
      <c r="V88" s="151"/>
      <c r="W88" s="150"/>
      <c r="X88" s="151"/>
      <c r="Y88" s="206">
        <f t="shared" si="37"/>
        <v>0</v>
      </c>
      <c r="Z88" s="207">
        <f t="shared" si="38"/>
        <v>0</v>
      </c>
      <c r="AA88" s="212">
        <f t="shared" si="30"/>
        <v>0</v>
      </c>
      <c r="AB88" s="162"/>
      <c r="AC88" s="163"/>
      <c r="AD88" s="163"/>
      <c r="AE88" s="150"/>
      <c r="AF88" s="222">
        <f t="shared" si="31"/>
        <v>0</v>
      </c>
      <c r="AG88" s="148"/>
      <c r="AH88" s="149"/>
      <c r="AI88" s="168"/>
      <c r="AJ88" s="150"/>
      <c r="AK88" s="151"/>
      <c r="AL88" s="206">
        <f t="shared" si="35"/>
        <v>0</v>
      </c>
      <c r="AM88" s="228">
        <f t="shared" si="36"/>
        <v>0</v>
      </c>
      <c r="AN88" s="208">
        <f t="shared" si="32"/>
        <v>0</v>
      </c>
      <c r="AO88" s="14">
        <v>87</v>
      </c>
      <c r="AP88" s="179">
        <f t="shared" si="39"/>
        <v>0</v>
      </c>
      <c r="AQ88" s="180">
        <f t="shared" si="40"/>
        <v>0</v>
      </c>
      <c r="AR88" s="16"/>
      <c r="AS88" s="16"/>
      <c r="AU88" s="5"/>
      <c r="AV88" s="5"/>
      <c r="AW88" s="5"/>
      <c r="AX88" s="5"/>
      <c r="AY88" s="5"/>
      <c r="BE88" s="3" t="s">
        <v>595</v>
      </c>
      <c r="BF88" s="6" t="s">
        <v>596</v>
      </c>
      <c r="BG88" s="2" t="s">
        <v>8</v>
      </c>
    </row>
    <row r="89" spans="1:59">
      <c r="A89" s="98">
        <f t="shared" ca="1" si="27"/>
        <v>0</v>
      </c>
      <c r="B89" s="32" t="s">
        <v>101</v>
      </c>
      <c r="C89" s="32" t="s">
        <v>170</v>
      </c>
      <c r="D89" s="72" t="s">
        <v>171</v>
      </c>
      <c r="E89" s="204">
        <f t="shared" si="28"/>
        <v>0</v>
      </c>
      <c r="F89" s="152"/>
      <c r="G89" s="153"/>
      <c r="H89" s="146"/>
      <c r="I89" s="145"/>
      <c r="J89" s="146"/>
      <c r="K89" s="145"/>
      <c r="L89" s="146"/>
      <c r="M89" s="147"/>
      <c r="N89" s="209">
        <f t="shared" si="33"/>
        <v>0</v>
      </c>
      <c r="O89" s="210">
        <f t="shared" si="34"/>
        <v>0</v>
      </c>
      <c r="P89" s="211">
        <f t="shared" si="29"/>
        <v>0</v>
      </c>
      <c r="Q89" s="152"/>
      <c r="R89" s="153"/>
      <c r="S89" s="146"/>
      <c r="T89" s="147"/>
      <c r="U89" s="146"/>
      <c r="V89" s="147"/>
      <c r="W89" s="146"/>
      <c r="X89" s="147"/>
      <c r="Y89" s="209">
        <f t="shared" si="37"/>
        <v>0</v>
      </c>
      <c r="Z89" s="210">
        <f t="shared" si="38"/>
        <v>0</v>
      </c>
      <c r="AA89" s="211">
        <f t="shared" si="30"/>
        <v>0</v>
      </c>
      <c r="AB89" s="160"/>
      <c r="AC89" s="161"/>
      <c r="AD89" s="161"/>
      <c r="AE89" s="146"/>
      <c r="AF89" s="221">
        <f t="shared" si="31"/>
        <v>0</v>
      </c>
      <c r="AG89" s="144"/>
      <c r="AH89" s="145"/>
      <c r="AI89" s="167"/>
      <c r="AJ89" s="146"/>
      <c r="AK89" s="147"/>
      <c r="AL89" s="209">
        <f t="shared" si="35"/>
        <v>0</v>
      </c>
      <c r="AM89" s="226">
        <f t="shared" si="36"/>
        <v>0</v>
      </c>
      <c r="AN89" s="227">
        <f t="shared" si="32"/>
        <v>0</v>
      </c>
      <c r="AO89" s="15">
        <v>88</v>
      </c>
      <c r="AP89" s="181">
        <f t="shared" si="39"/>
        <v>0</v>
      </c>
      <c r="AQ89" s="182">
        <f t="shared" si="40"/>
        <v>0</v>
      </c>
      <c r="AR89" s="16"/>
      <c r="AS89" s="16"/>
      <c r="AU89" s="5"/>
      <c r="AV89" s="5"/>
      <c r="AW89" s="5"/>
      <c r="AX89" s="5"/>
      <c r="AY89" s="5"/>
      <c r="BE89" s="3" t="s">
        <v>597</v>
      </c>
      <c r="BF89" s="6" t="s">
        <v>598</v>
      </c>
      <c r="BG89" s="2" t="s">
        <v>8</v>
      </c>
    </row>
    <row r="90" spans="1:59">
      <c r="A90" s="98">
        <f t="shared" ca="1" si="27"/>
        <v>0</v>
      </c>
      <c r="B90" s="30" t="s">
        <v>101</v>
      </c>
      <c r="C90" s="4" t="s">
        <v>172</v>
      </c>
      <c r="D90" s="71" t="s">
        <v>173</v>
      </c>
      <c r="E90" s="203">
        <f t="shared" si="28"/>
        <v>0</v>
      </c>
      <c r="F90" s="148"/>
      <c r="G90" s="149"/>
      <c r="H90" s="150"/>
      <c r="I90" s="149"/>
      <c r="J90" s="150"/>
      <c r="K90" s="149"/>
      <c r="L90" s="150"/>
      <c r="M90" s="151"/>
      <c r="N90" s="206">
        <f t="shared" si="33"/>
        <v>0</v>
      </c>
      <c r="O90" s="207">
        <f t="shared" si="34"/>
        <v>0</v>
      </c>
      <c r="P90" s="212">
        <f t="shared" si="29"/>
        <v>0</v>
      </c>
      <c r="Q90" s="148"/>
      <c r="R90" s="149"/>
      <c r="S90" s="150"/>
      <c r="T90" s="151"/>
      <c r="U90" s="150"/>
      <c r="V90" s="151"/>
      <c r="W90" s="150"/>
      <c r="X90" s="151"/>
      <c r="Y90" s="206">
        <f t="shared" si="37"/>
        <v>0</v>
      </c>
      <c r="Z90" s="207">
        <f t="shared" si="38"/>
        <v>0</v>
      </c>
      <c r="AA90" s="212">
        <f t="shared" si="30"/>
        <v>0</v>
      </c>
      <c r="AB90" s="162"/>
      <c r="AC90" s="163"/>
      <c r="AD90" s="163"/>
      <c r="AE90" s="150"/>
      <c r="AF90" s="222">
        <f t="shared" si="31"/>
        <v>0</v>
      </c>
      <c r="AG90" s="148"/>
      <c r="AH90" s="149"/>
      <c r="AI90" s="168"/>
      <c r="AJ90" s="150"/>
      <c r="AK90" s="151"/>
      <c r="AL90" s="206">
        <f t="shared" si="35"/>
        <v>0</v>
      </c>
      <c r="AM90" s="228">
        <f t="shared" si="36"/>
        <v>0</v>
      </c>
      <c r="AN90" s="208">
        <f t="shared" si="32"/>
        <v>0</v>
      </c>
      <c r="AO90" s="15">
        <v>89</v>
      </c>
      <c r="AP90" s="179">
        <f t="shared" si="39"/>
        <v>0</v>
      </c>
      <c r="AQ90" s="180">
        <f t="shared" si="40"/>
        <v>0</v>
      </c>
      <c r="AR90" s="16"/>
      <c r="AS90" s="16"/>
      <c r="AU90" s="5"/>
      <c r="AV90" s="5"/>
      <c r="AW90" s="5"/>
      <c r="AX90" s="5"/>
      <c r="AY90" s="5"/>
      <c r="BE90" s="3" t="s">
        <v>599</v>
      </c>
      <c r="BF90" s="6" t="s">
        <v>600</v>
      </c>
      <c r="BG90" s="2" t="s">
        <v>8</v>
      </c>
    </row>
    <row r="91" spans="1:59">
      <c r="A91" s="98">
        <f t="shared" ca="1" si="27"/>
        <v>0</v>
      </c>
      <c r="B91" s="32" t="s">
        <v>101</v>
      </c>
      <c r="C91" s="32" t="s">
        <v>174</v>
      </c>
      <c r="D91" s="72" t="s">
        <v>175</v>
      </c>
      <c r="E91" s="204">
        <f t="shared" si="28"/>
        <v>0</v>
      </c>
      <c r="F91" s="152"/>
      <c r="G91" s="153"/>
      <c r="H91" s="146"/>
      <c r="I91" s="145"/>
      <c r="J91" s="146"/>
      <c r="K91" s="145"/>
      <c r="L91" s="146"/>
      <c r="M91" s="147"/>
      <c r="N91" s="209">
        <f t="shared" si="33"/>
        <v>0</v>
      </c>
      <c r="O91" s="210">
        <f t="shared" si="34"/>
        <v>0</v>
      </c>
      <c r="P91" s="211">
        <f t="shared" si="29"/>
        <v>0</v>
      </c>
      <c r="Q91" s="152"/>
      <c r="R91" s="153"/>
      <c r="S91" s="146"/>
      <c r="T91" s="147"/>
      <c r="U91" s="146"/>
      <c r="V91" s="147"/>
      <c r="W91" s="146"/>
      <c r="X91" s="147"/>
      <c r="Y91" s="209">
        <f t="shared" si="37"/>
        <v>0</v>
      </c>
      <c r="Z91" s="210">
        <f t="shared" si="38"/>
        <v>0</v>
      </c>
      <c r="AA91" s="211">
        <f t="shared" si="30"/>
        <v>0</v>
      </c>
      <c r="AB91" s="160"/>
      <c r="AC91" s="161"/>
      <c r="AD91" s="161"/>
      <c r="AE91" s="146"/>
      <c r="AF91" s="221">
        <f t="shared" si="31"/>
        <v>0</v>
      </c>
      <c r="AG91" s="144"/>
      <c r="AH91" s="145"/>
      <c r="AI91" s="167"/>
      <c r="AJ91" s="146"/>
      <c r="AK91" s="147"/>
      <c r="AL91" s="209">
        <f t="shared" si="35"/>
        <v>0</v>
      </c>
      <c r="AM91" s="226">
        <f t="shared" si="36"/>
        <v>0</v>
      </c>
      <c r="AN91" s="227">
        <f t="shared" si="32"/>
        <v>0</v>
      </c>
      <c r="AO91" s="15">
        <v>90</v>
      </c>
      <c r="AP91" s="181">
        <f t="shared" si="39"/>
        <v>0</v>
      </c>
      <c r="AQ91" s="182">
        <f t="shared" si="40"/>
        <v>0</v>
      </c>
      <c r="AR91" s="16"/>
      <c r="AS91" s="16"/>
      <c r="AU91" s="5"/>
      <c r="AV91" s="5"/>
      <c r="AW91" s="5"/>
      <c r="AX91" s="5"/>
      <c r="AY91" s="5"/>
      <c r="BE91" s="3" t="s">
        <v>601</v>
      </c>
      <c r="BF91" s="6" t="s">
        <v>602</v>
      </c>
      <c r="BG91" s="2" t="s">
        <v>8</v>
      </c>
    </row>
    <row r="92" spans="1:59">
      <c r="A92" s="98">
        <f t="shared" ca="1" si="27"/>
        <v>0</v>
      </c>
      <c r="B92" s="30" t="s">
        <v>101</v>
      </c>
      <c r="C92" s="4" t="s">
        <v>176</v>
      </c>
      <c r="D92" s="71" t="s">
        <v>177</v>
      </c>
      <c r="E92" s="203">
        <f t="shared" si="28"/>
        <v>0</v>
      </c>
      <c r="F92" s="148"/>
      <c r="G92" s="149"/>
      <c r="H92" s="150"/>
      <c r="I92" s="149"/>
      <c r="J92" s="150"/>
      <c r="K92" s="149"/>
      <c r="L92" s="150"/>
      <c r="M92" s="151"/>
      <c r="N92" s="206">
        <f t="shared" si="33"/>
        <v>0</v>
      </c>
      <c r="O92" s="207">
        <f t="shared" si="34"/>
        <v>0</v>
      </c>
      <c r="P92" s="212">
        <f t="shared" si="29"/>
        <v>0</v>
      </c>
      <c r="Q92" s="148"/>
      <c r="R92" s="149"/>
      <c r="S92" s="150"/>
      <c r="T92" s="151"/>
      <c r="U92" s="150"/>
      <c r="V92" s="151"/>
      <c r="W92" s="150"/>
      <c r="X92" s="151"/>
      <c r="Y92" s="206">
        <f t="shared" si="37"/>
        <v>0</v>
      </c>
      <c r="Z92" s="207">
        <f t="shared" si="38"/>
        <v>0</v>
      </c>
      <c r="AA92" s="212">
        <f t="shared" si="30"/>
        <v>0</v>
      </c>
      <c r="AB92" s="162"/>
      <c r="AC92" s="163"/>
      <c r="AD92" s="163"/>
      <c r="AE92" s="150"/>
      <c r="AF92" s="222">
        <f t="shared" si="31"/>
        <v>0</v>
      </c>
      <c r="AG92" s="148"/>
      <c r="AH92" s="149"/>
      <c r="AI92" s="168"/>
      <c r="AJ92" s="150"/>
      <c r="AK92" s="151"/>
      <c r="AL92" s="206">
        <f t="shared" si="35"/>
        <v>0</v>
      </c>
      <c r="AM92" s="228">
        <f t="shared" si="36"/>
        <v>0</v>
      </c>
      <c r="AN92" s="208">
        <f t="shared" si="32"/>
        <v>0</v>
      </c>
      <c r="AO92" s="14">
        <v>91</v>
      </c>
      <c r="AP92" s="179">
        <f t="shared" si="39"/>
        <v>0</v>
      </c>
      <c r="AQ92" s="180">
        <f t="shared" si="40"/>
        <v>0</v>
      </c>
      <c r="AR92" s="16"/>
      <c r="AS92" s="16"/>
      <c r="AU92" s="5"/>
      <c r="AV92" s="5"/>
      <c r="AW92" s="5"/>
      <c r="AX92" s="5"/>
      <c r="AY92" s="5"/>
      <c r="BE92" s="3" t="s">
        <v>603</v>
      </c>
      <c r="BF92" s="6" t="s">
        <v>604</v>
      </c>
      <c r="BG92" s="2" t="s">
        <v>8</v>
      </c>
    </row>
    <row r="93" spans="1:59">
      <c r="A93" s="98">
        <f t="shared" ca="1" si="27"/>
        <v>0</v>
      </c>
      <c r="B93" s="32" t="s">
        <v>101</v>
      </c>
      <c r="C93" s="32" t="s">
        <v>178</v>
      </c>
      <c r="D93" s="72" t="s">
        <v>179</v>
      </c>
      <c r="E93" s="204">
        <f t="shared" si="28"/>
        <v>0</v>
      </c>
      <c r="F93" s="152"/>
      <c r="G93" s="153"/>
      <c r="H93" s="146"/>
      <c r="I93" s="145"/>
      <c r="J93" s="146"/>
      <c r="K93" s="145"/>
      <c r="L93" s="146"/>
      <c r="M93" s="147"/>
      <c r="N93" s="209">
        <f t="shared" si="33"/>
        <v>0</v>
      </c>
      <c r="O93" s="210">
        <f t="shared" si="34"/>
        <v>0</v>
      </c>
      <c r="P93" s="211">
        <f t="shared" si="29"/>
        <v>0</v>
      </c>
      <c r="Q93" s="152"/>
      <c r="R93" s="153"/>
      <c r="S93" s="146"/>
      <c r="T93" s="147"/>
      <c r="U93" s="146"/>
      <c r="V93" s="147"/>
      <c r="W93" s="146"/>
      <c r="X93" s="147"/>
      <c r="Y93" s="209">
        <f t="shared" si="37"/>
        <v>0</v>
      </c>
      <c r="Z93" s="210">
        <f t="shared" si="38"/>
        <v>0</v>
      </c>
      <c r="AA93" s="211">
        <f t="shared" si="30"/>
        <v>0</v>
      </c>
      <c r="AB93" s="160"/>
      <c r="AC93" s="161"/>
      <c r="AD93" s="161"/>
      <c r="AE93" s="146"/>
      <c r="AF93" s="221">
        <f t="shared" si="31"/>
        <v>0</v>
      </c>
      <c r="AG93" s="144"/>
      <c r="AH93" s="145"/>
      <c r="AI93" s="167"/>
      <c r="AJ93" s="146"/>
      <c r="AK93" s="147"/>
      <c r="AL93" s="209">
        <f t="shared" si="35"/>
        <v>0</v>
      </c>
      <c r="AM93" s="226">
        <f t="shared" si="36"/>
        <v>0</v>
      </c>
      <c r="AN93" s="227">
        <f t="shared" si="32"/>
        <v>0</v>
      </c>
      <c r="AO93" s="15">
        <v>92</v>
      </c>
      <c r="AP93" s="181">
        <f t="shared" si="39"/>
        <v>0</v>
      </c>
      <c r="AQ93" s="182">
        <f t="shared" si="40"/>
        <v>0</v>
      </c>
      <c r="AR93" s="16"/>
      <c r="AS93" s="16"/>
      <c r="AU93" s="5"/>
      <c r="AV93" s="5"/>
      <c r="AW93" s="5"/>
      <c r="AX93" s="5"/>
      <c r="AY93" s="5"/>
      <c r="BE93" s="3" t="s">
        <v>605</v>
      </c>
      <c r="BF93" s="6" t="s">
        <v>606</v>
      </c>
      <c r="BG93" s="2" t="s">
        <v>8</v>
      </c>
    </row>
    <row r="94" spans="1:59">
      <c r="A94" s="98">
        <f t="shared" ca="1" si="27"/>
        <v>0</v>
      </c>
      <c r="B94" s="30" t="s">
        <v>101</v>
      </c>
      <c r="C94" s="4" t="s">
        <v>180</v>
      </c>
      <c r="D94" s="71" t="s">
        <v>181</v>
      </c>
      <c r="E94" s="203">
        <f t="shared" si="28"/>
        <v>0</v>
      </c>
      <c r="F94" s="148"/>
      <c r="G94" s="149"/>
      <c r="H94" s="150"/>
      <c r="I94" s="149"/>
      <c r="J94" s="150"/>
      <c r="K94" s="149"/>
      <c r="L94" s="150"/>
      <c r="M94" s="151"/>
      <c r="N94" s="206">
        <f t="shared" si="33"/>
        <v>0</v>
      </c>
      <c r="O94" s="207">
        <f t="shared" si="34"/>
        <v>0</v>
      </c>
      <c r="P94" s="212">
        <f t="shared" si="29"/>
        <v>0</v>
      </c>
      <c r="Q94" s="148"/>
      <c r="R94" s="149"/>
      <c r="S94" s="150"/>
      <c r="T94" s="151"/>
      <c r="U94" s="150"/>
      <c r="V94" s="151"/>
      <c r="W94" s="150"/>
      <c r="X94" s="151"/>
      <c r="Y94" s="206">
        <f t="shared" si="37"/>
        <v>0</v>
      </c>
      <c r="Z94" s="207">
        <f t="shared" si="38"/>
        <v>0</v>
      </c>
      <c r="AA94" s="212">
        <f t="shared" si="30"/>
        <v>0</v>
      </c>
      <c r="AB94" s="162"/>
      <c r="AC94" s="163"/>
      <c r="AD94" s="163"/>
      <c r="AE94" s="150"/>
      <c r="AF94" s="222">
        <f t="shared" si="31"/>
        <v>0</v>
      </c>
      <c r="AG94" s="148"/>
      <c r="AH94" s="149"/>
      <c r="AI94" s="168"/>
      <c r="AJ94" s="150"/>
      <c r="AK94" s="151"/>
      <c r="AL94" s="206">
        <f t="shared" si="35"/>
        <v>0</v>
      </c>
      <c r="AM94" s="228">
        <f t="shared" si="36"/>
        <v>0</v>
      </c>
      <c r="AN94" s="208">
        <f t="shared" si="32"/>
        <v>0</v>
      </c>
      <c r="AO94" s="15">
        <v>93</v>
      </c>
      <c r="AP94" s="179">
        <f t="shared" si="39"/>
        <v>0</v>
      </c>
      <c r="AQ94" s="180">
        <f t="shared" si="40"/>
        <v>0</v>
      </c>
      <c r="AR94" s="16"/>
      <c r="AS94" s="16"/>
      <c r="AU94" s="5"/>
      <c r="AV94" s="5"/>
      <c r="AW94" s="5"/>
      <c r="AX94" s="5"/>
      <c r="AY94" s="5"/>
      <c r="BE94" s="3" t="s">
        <v>607</v>
      </c>
      <c r="BF94" s="6" t="s">
        <v>608</v>
      </c>
      <c r="BG94" s="2" t="s">
        <v>8</v>
      </c>
    </row>
    <row r="95" spans="1:59">
      <c r="A95" s="98">
        <f t="shared" ca="1" si="27"/>
        <v>0</v>
      </c>
      <c r="B95" s="32" t="s">
        <v>101</v>
      </c>
      <c r="C95" s="32" t="s">
        <v>182</v>
      </c>
      <c r="D95" s="72" t="s">
        <v>183</v>
      </c>
      <c r="E95" s="204">
        <f t="shared" si="28"/>
        <v>0</v>
      </c>
      <c r="F95" s="152"/>
      <c r="G95" s="153"/>
      <c r="H95" s="146"/>
      <c r="I95" s="145"/>
      <c r="J95" s="146"/>
      <c r="K95" s="145"/>
      <c r="L95" s="146"/>
      <c r="M95" s="147"/>
      <c r="N95" s="209">
        <f t="shared" si="33"/>
        <v>0</v>
      </c>
      <c r="O95" s="210">
        <f t="shared" si="34"/>
        <v>0</v>
      </c>
      <c r="P95" s="211">
        <f t="shared" si="29"/>
        <v>0</v>
      </c>
      <c r="Q95" s="152"/>
      <c r="R95" s="153"/>
      <c r="S95" s="146"/>
      <c r="T95" s="147"/>
      <c r="U95" s="146"/>
      <c r="V95" s="147"/>
      <c r="W95" s="146"/>
      <c r="X95" s="147"/>
      <c r="Y95" s="209">
        <f t="shared" si="37"/>
        <v>0</v>
      </c>
      <c r="Z95" s="210">
        <f t="shared" si="38"/>
        <v>0</v>
      </c>
      <c r="AA95" s="211">
        <f t="shared" si="30"/>
        <v>0</v>
      </c>
      <c r="AB95" s="160"/>
      <c r="AC95" s="161"/>
      <c r="AD95" s="161"/>
      <c r="AE95" s="146"/>
      <c r="AF95" s="221">
        <f t="shared" si="31"/>
        <v>0</v>
      </c>
      <c r="AG95" s="144"/>
      <c r="AH95" s="145"/>
      <c r="AI95" s="167"/>
      <c r="AJ95" s="146"/>
      <c r="AK95" s="147"/>
      <c r="AL95" s="209">
        <f t="shared" si="35"/>
        <v>0</v>
      </c>
      <c r="AM95" s="226">
        <f t="shared" si="36"/>
        <v>0</v>
      </c>
      <c r="AN95" s="227">
        <f t="shared" si="32"/>
        <v>0</v>
      </c>
      <c r="AO95" s="15">
        <v>94</v>
      </c>
      <c r="AP95" s="181">
        <f t="shared" si="39"/>
        <v>0</v>
      </c>
      <c r="AQ95" s="182">
        <f t="shared" si="40"/>
        <v>0</v>
      </c>
      <c r="AR95" s="16"/>
      <c r="AS95" s="16"/>
      <c r="AU95" s="5"/>
      <c r="AV95" s="5"/>
      <c r="AW95" s="5"/>
      <c r="AX95" s="5"/>
      <c r="AY95" s="5"/>
      <c r="BE95" s="3" t="s">
        <v>609</v>
      </c>
      <c r="BF95" s="6" t="s">
        <v>610</v>
      </c>
      <c r="BG95" s="2" t="s">
        <v>8</v>
      </c>
    </row>
    <row r="96" spans="1:59">
      <c r="A96" s="98">
        <f t="shared" ca="1" si="27"/>
        <v>0</v>
      </c>
      <c r="B96" s="30" t="s">
        <v>101</v>
      </c>
      <c r="C96" s="4" t="s">
        <v>184</v>
      </c>
      <c r="D96" s="71" t="s">
        <v>185</v>
      </c>
      <c r="E96" s="203">
        <f t="shared" si="28"/>
        <v>0</v>
      </c>
      <c r="F96" s="148"/>
      <c r="G96" s="149"/>
      <c r="H96" s="150"/>
      <c r="I96" s="149"/>
      <c r="J96" s="150"/>
      <c r="K96" s="149"/>
      <c r="L96" s="150"/>
      <c r="M96" s="151"/>
      <c r="N96" s="206">
        <f t="shared" si="33"/>
        <v>0</v>
      </c>
      <c r="O96" s="207">
        <f t="shared" si="34"/>
        <v>0</v>
      </c>
      <c r="P96" s="212">
        <f t="shared" si="29"/>
        <v>0</v>
      </c>
      <c r="Q96" s="148"/>
      <c r="R96" s="149"/>
      <c r="S96" s="150"/>
      <c r="T96" s="151"/>
      <c r="U96" s="150"/>
      <c r="V96" s="151"/>
      <c r="W96" s="150"/>
      <c r="X96" s="151"/>
      <c r="Y96" s="206">
        <f t="shared" si="37"/>
        <v>0</v>
      </c>
      <c r="Z96" s="207">
        <f t="shared" si="38"/>
        <v>0</v>
      </c>
      <c r="AA96" s="212">
        <f t="shared" si="30"/>
        <v>0</v>
      </c>
      <c r="AB96" s="162"/>
      <c r="AC96" s="163"/>
      <c r="AD96" s="163"/>
      <c r="AE96" s="150"/>
      <c r="AF96" s="222">
        <f t="shared" si="31"/>
        <v>0</v>
      </c>
      <c r="AG96" s="148"/>
      <c r="AH96" s="149"/>
      <c r="AI96" s="168"/>
      <c r="AJ96" s="150"/>
      <c r="AK96" s="151"/>
      <c r="AL96" s="206">
        <f t="shared" si="35"/>
        <v>0</v>
      </c>
      <c r="AM96" s="228">
        <f t="shared" si="36"/>
        <v>0</v>
      </c>
      <c r="AN96" s="208">
        <f t="shared" si="32"/>
        <v>0</v>
      </c>
      <c r="AO96" s="14">
        <v>95</v>
      </c>
      <c r="AP96" s="179">
        <f t="shared" si="39"/>
        <v>0</v>
      </c>
      <c r="AQ96" s="180">
        <f t="shared" si="40"/>
        <v>0</v>
      </c>
      <c r="AR96" s="16"/>
      <c r="AS96" s="16"/>
      <c r="AU96" s="5"/>
      <c r="AV96" s="5"/>
      <c r="AW96" s="5"/>
      <c r="AX96" s="5"/>
      <c r="AY96" s="5"/>
      <c r="BE96" s="3" t="s">
        <v>611</v>
      </c>
      <c r="BF96" s="6" t="s">
        <v>612</v>
      </c>
      <c r="BG96" s="2" t="s">
        <v>8</v>
      </c>
    </row>
    <row r="97" spans="1:59">
      <c r="A97" s="98">
        <f t="shared" ca="1" si="27"/>
        <v>0</v>
      </c>
      <c r="B97" s="32" t="s">
        <v>101</v>
      </c>
      <c r="C97" s="32" t="s">
        <v>186</v>
      </c>
      <c r="D97" s="72" t="s">
        <v>187</v>
      </c>
      <c r="E97" s="204">
        <f t="shared" si="28"/>
        <v>0</v>
      </c>
      <c r="F97" s="152"/>
      <c r="G97" s="153"/>
      <c r="H97" s="146"/>
      <c r="I97" s="145"/>
      <c r="J97" s="146"/>
      <c r="K97" s="145"/>
      <c r="L97" s="146"/>
      <c r="M97" s="147"/>
      <c r="N97" s="209">
        <f t="shared" si="33"/>
        <v>0</v>
      </c>
      <c r="O97" s="210">
        <f t="shared" si="34"/>
        <v>0</v>
      </c>
      <c r="P97" s="211">
        <f t="shared" si="29"/>
        <v>0</v>
      </c>
      <c r="Q97" s="152"/>
      <c r="R97" s="153"/>
      <c r="S97" s="146"/>
      <c r="T97" s="147"/>
      <c r="U97" s="146"/>
      <c r="V97" s="147"/>
      <c r="W97" s="146"/>
      <c r="X97" s="147"/>
      <c r="Y97" s="209">
        <f t="shared" si="37"/>
        <v>0</v>
      </c>
      <c r="Z97" s="210">
        <f t="shared" si="38"/>
        <v>0</v>
      </c>
      <c r="AA97" s="211">
        <f t="shared" si="30"/>
        <v>0</v>
      </c>
      <c r="AB97" s="160"/>
      <c r="AC97" s="161"/>
      <c r="AD97" s="161"/>
      <c r="AE97" s="146"/>
      <c r="AF97" s="221">
        <f t="shared" si="31"/>
        <v>0</v>
      </c>
      <c r="AG97" s="144"/>
      <c r="AH97" s="145"/>
      <c r="AI97" s="167"/>
      <c r="AJ97" s="146"/>
      <c r="AK97" s="147"/>
      <c r="AL97" s="209">
        <f t="shared" si="35"/>
        <v>0</v>
      </c>
      <c r="AM97" s="226">
        <f t="shared" si="36"/>
        <v>0</v>
      </c>
      <c r="AN97" s="227">
        <f t="shared" si="32"/>
        <v>0</v>
      </c>
      <c r="AO97" s="15">
        <v>96</v>
      </c>
      <c r="AP97" s="181">
        <f t="shared" si="39"/>
        <v>0</v>
      </c>
      <c r="AQ97" s="182">
        <f t="shared" si="40"/>
        <v>0</v>
      </c>
      <c r="AR97" s="16"/>
      <c r="AS97" s="16"/>
      <c r="AU97" s="5"/>
      <c r="AV97" s="5"/>
      <c r="AW97" s="5"/>
      <c r="AX97" s="5"/>
      <c r="AY97" s="5"/>
      <c r="BE97" s="3" t="s">
        <v>613</v>
      </c>
      <c r="BF97" s="6" t="s">
        <v>614</v>
      </c>
      <c r="BG97" s="2" t="s">
        <v>8</v>
      </c>
    </row>
    <row r="98" spans="1:59">
      <c r="A98" s="98">
        <f t="shared" ca="1" si="27"/>
        <v>0</v>
      </c>
      <c r="B98" s="30" t="s">
        <v>101</v>
      </c>
      <c r="C98" s="4" t="s">
        <v>188</v>
      </c>
      <c r="D98" s="71" t="s">
        <v>189</v>
      </c>
      <c r="E98" s="203">
        <f t="shared" si="28"/>
        <v>0</v>
      </c>
      <c r="F98" s="148"/>
      <c r="G98" s="149"/>
      <c r="H98" s="150"/>
      <c r="I98" s="149"/>
      <c r="J98" s="150"/>
      <c r="K98" s="149"/>
      <c r="L98" s="150"/>
      <c r="M98" s="151"/>
      <c r="N98" s="206">
        <f t="shared" si="33"/>
        <v>0</v>
      </c>
      <c r="O98" s="207">
        <f t="shared" si="34"/>
        <v>0</v>
      </c>
      <c r="P98" s="212">
        <f t="shared" si="29"/>
        <v>0</v>
      </c>
      <c r="Q98" s="148"/>
      <c r="R98" s="149"/>
      <c r="S98" s="150"/>
      <c r="T98" s="151"/>
      <c r="U98" s="150"/>
      <c r="V98" s="151"/>
      <c r="W98" s="150"/>
      <c r="X98" s="151"/>
      <c r="Y98" s="206">
        <f t="shared" si="37"/>
        <v>0</v>
      </c>
      <c r="Z98" s="207">
        <f t="shared" si="38"/>
        <v>0</v>
      </c>
      <c r="AA98" s="212">
        <f t="shared" si="30"/>
        <v>0</v>
      </c>
      <c r="AB98" s="162"/>
      <c r="AC98" s="163"/>
      <c r="AD98" s="163"/>
      <c r="AE98" s="150"/>
      <c r="AF98" s="222">
        <f t="shared" si="31"/>
        <v>0</v>
      </c>
      <c r="AG98" s="148"/>
      <c r="AH98" s="149"/>
      <c r="AI98" s="168"/>
      <c r="AJ98" s="150"/>
      <c r="AK98" s="151"/>
      <c r="AL98" s="206">
        <f t="shared" si="35"/>
        <v>0</v>
      </c>
      <c r="AM98" s="228">
        <f t="shared" si="36"/>
        <v>0</v>
      </c>
      <c r="AN98" s="208">
        <f t="shared" si="32"/>
        <v>0</v>
      </c>
      <c r="AO98" s="15">
        <v>97</v>
      </c>
      <c r="AP98" s="179">
        <f t="shared" si="39"/>
        <v>0</v>
      </c>
      <c r="AQ98" s="180">
        <f t="shared" si="40"/>
        <v>0</v>
      </c>
      <c r="AR98" s="16"/>
      <c r="AS98" s="16"/>
      <c r="AU98" s="5"/>
      <c r="AV98" s="5"/>
      <c r="AW98" s="5"/>
      <c r="AX98" s="5"/>
      <c r="AY98" s="5"/>
      <c r="BE98" s="3" t="s">
        <v>615</v>
      </c>
      <c r="BF98" s="6" t="s">
        <v>616</v>
      </c>
      <c r="BG98" s="2" t="s">
        <v>8</v>
      </c>
    </row>
    <row r="99" spans="1:59">
      <c r="A99" s="98">
        <f t="shared" ca="1" si="27"/>
        <v>0</v>
      </c>
      <c r="B99" s="32" t="s">
        <v>101</v>
      </c>
      <c r="C99" s="32" t="s">
        <v>190</v>
      </c>
      <c r="D99" s="72" t="s">
        <v>191</v>
      </c>
      <c r="E99" s="204">
        <f t="shared" si="28"/>
        <v>0</v>
      </c>
      <c r="F99" s="152"/>
      <c r="G99" s="153"/>
      <c r="H99" s="146"/>
      <c r="I99" s="145"/>
      <c r="J99" s="146"/>
      <c r="K99" s="145"/>
      <c r="L99" s="146"/>
      <c r="M99" s="147"/>
      <c r="N99" s="209">
        <f t="shared" si="33"/>
        <v>0</v>
      </c>
      <c r="O99" s="210">
        <f t="shared" si="34"/>
        <v>0</v>
      </c>
      <c r="P99" s="211">
        <f t="shared" si="29"/>
        <v>0</v>
      </c>
      <c r="Q99" s="152"/>
      <c r="R99" s="153"/>
      <c r="S99" s="146"/>
      <c r="T99" s="147"/>
      <c r="U99" s="146"/>
      <c r="V99" s="147"/>
      <c r="W99" s="146"/>
      <c r="X99" s="147"/>
      <c r="Y99" s="209">
        <f t="shared" si="37"/>
        <v>0</v>
      </c>
      <c r="Z99" s="210">
        <f t="shared" si="38"/>
        <v>0</v>
      </c>
      <c r="AA99" s="211">
        <f t="shared" si="30"/>
        <v>0</v>
      </c>
      <c r="AB99" s="160"/>
      <c r="AC99" s="161"/>
      <c r="AD99" s="161"/>
      <c r="AE99" s="146"/>
      <c r="AF99" s="221">
        <f t="shared" si="31"/>
        <v>0</v>
      </c>
      <c r="AG99" s="144"/>
      <c r="AH99" s="145"/>
      <c r="AI99" s="167"/>
      <c r="AJ99" s="146"/>
      <c r="AK99" s="147"/>
      <c r="AL99" s="209">
        <f t="shared" si="35"/>
        <v>0</v>
      </c>
      <c r="AM99" s="226">
        <f t="shared" si="36"/>
        <v>0</v>
      </c>
      <c r="AN99" s="227">
        <f t="shared" si="32"/>
        <v>0</v>
      </c>
      <c r="AO99" s="15">
        <v>98</v>
      </c>
      <c r="AP99" s="181">
        <f t="shared" si="39"/>
        <v>0</v>
      </c>
      <c r="AQ99" s="182">
        <f t="shared" si="40"/>
        <v>0</v>
      </c>
      <c r="AR99" s="16"/>
      <c r="AS99" s="16"/>
      <c r="AU99" s="5"/>
      <c r="AV99" s="5"/>
      <c r="AW99" s="5"/>
      <c r="AX99" s="5"/>
      <c r="AY99" s="5"/>
      <c r="BE99" s="3" t="s">
        <v>617</v>
      </c>
      <c r="BF99" s="6" t="s">
        <v>618</v>
      </c>
      <c r="BG99" s="2" t="s">
        <v>8</v>
      </c>
    </row>
    <row r="100" spans="1:59">
      <c r="A100" s="98">
        <f t="shared" ca="1" si="27"/>
        <v>0</v>
      </c>
      <c r="B100" s="30" t="s">
        <v>101</v>
      </c>
      <c r="C100" s="4" t="s">
        <v>192</v>
      </c>
      <c r="D100" s="71" t="s">
        <v>193</v>
      </c>
      <c r="E100" s="203">
        <f t="shared" si="28"/>
        <v>0</v>
      </c>
      <c r="F100" s="148"/>
      <c r="G100" s="149"/>
      <c r="H100" s="150"/>
      <c r="I100" s="149"/>
      <c r="J100" s="150"/>
      <c r="K100" s="149"/>
      <c r="L100" s="150"/>
      <c r="M100" s="151"/>
      <c r="N100" s="206">
        <f t="shared" si="33"/>
        <v>0</v>
      </c>
      <c r="O100" s="207">
        <f t="shared" si="34"/>
        <v>0</v>
      </c>
      <c r="P100" s="212">
        <f t="shared" si="29"/>
        <v>0</v>
      </c>
      <c r="Q100" s="148"/>
      <c r="R100" s="149"/>
      <c r="S100" s="150"/>
      <c r="T100" s="151"/>
      <c r="U100" s="150"/>
      <c r="V100" s="151"/>
      <c r="W100" s="150"/>
      <c r="X100" s="151"/>
      <c r="Y100" s="206">
        <f t="shared" si="37"/>
        <v>0</v>
      </c>
      <c r="Z100" s="207">
        <f t="shared" si="38"/>
        <v>0</v>
      </c>
      <c r="AA100" s="212">
        <f t="shared" si="30"/>
        <v>0</v>
      </c>
      <c r="AB100" s="162"/>
      <c r="AC100" s="163"/>
      <c r="AD100" s="163"/>
      <c r="AE100" s="150"/>
      <c r="AF100" s="222">
        <f t="shared" si="31"/>
        <v>0</v>
      </c>
      <c r="AG100" s="148"/>
      <c r="AH100" s="149"/>
      <c r="AI100" s="168"/>
      <c r="AJ100" s="150"/>
      <c r="AK100" s="151"/>
      <c r="AL100" s="206">
        <f t="shared" si="35"/>
        <v>0</v>
      </c>
      <c r="AM100" s="228">
        <f t="shared" si="36"/>
        <v>0</v>
      </c>
      <c r="AN100" s="208">
        <f t="shared" si="32"/>
        <v>0</v>
      </c>
      <c r="AO100" s="14">
        <v>99</v>
      </c>
      <c r="AP100" s="179">
        <f t="shared" si="39"/>
        <v>0</v>
      </c>
      <c r="AQ100" s="180">
        <f t="shared" si="40"/>
        <v>0</v>
      </c>
      <c r="AR100" s="16"/>
      <c r="AS100" s="16"/>
      <c r="AU100" s="5"/>
      <c r="AV100" s="5"/>
      <c r="AW100" s="5"/>
      <c r="AX100" s="5"/>
      <c r="AY100" s="5"/>
      <c r="BE100" s="3" t="s">
        <v>619</v>
      </c>
      <c r="BF100" s="6" t="s">
        <v>620</v>
      </c>
      <c r="BG100" s="2" t="s">
        <v>8</v>
      </c>
    </row>
    <row r="101" spans="1:59">
      <c r="A101" s="98">
        <f t="shared" ca="1" si="27"/>
        <v>0</v>
      </c>
      <c r="B101" s="32" t="s">
        <v>101</v>
      </c>
      <c r="C101" s="32" t="s">
        <v>194</v>
      </c>
      <c r="D101" s="72" t="s">
        <v>195</v>
      </c>
      <c r="E101" s="204">
        <f t="shared" si="28"/>
        <v>0</v>
      </c>
      <c r="F101" s="152"/>
      <c r="G101" s="153"/>
      <c r="H101" s="146"/>
      <c r="I101" s="145"/>
      <c r="J101" s="146"/>
      <c r="K101" s="145"/>
      <c r="L101" s="146"/>
      <c r="M101" s="147"/>
      <c r="N101" s="209">
        <f t="shared" si="33"/>
        <v>0</v>
      </c>
      <c r="O101" s="210">
        <f t="shared" si="34"/>
        <v>0</v>
      </c>
      <c r="P101" s="211">
        <f t="shared" si="29"/>
        <v>0</v>
      </c>
      <c r="Q101" s="152"/>
      <c r="R101" s="153"/>
      <c r="S101" s="146"/>
      <c r="T101" s="147"/>
      <c r="U101" s="146"/>
      <c r="V101" s="147"/>
      <c r="W101" s="146"/>
      <c r="X101" s="147"/>
      <c r="Y101" s="209">
        <f t="shared" si="37"/>
        <v>0</v>
      </c>
      <c r="Z101" s="210">
        <f t="shared" si="38"/>
        <v>0</v>
      </c>
      <c r="AA101" s="211">
        <f t="shared" si="30"/>
        <v>0</v>
      </c>
      <c r="AB101" s="160"/>
      <c r="AC101" s="161"/>
      <c r="AD101" s="161"/>
      <c r="AE101" s="146"/>
      <c r="AF101" s="221">
        <f t="shared" si="31"/>
        <v>0</v>
      </c>
      <c r="AG101" s="144"/>
      <c r="AH101" s="145"/>
      <c r="AI101" s="167"/>
      <c r="AJ101" s="146"/>
      <c r="AK101" s="147"/>
      <c r="AL101" s="209">
        <f t="shared" si="35"/>
        <v>0</v>
      </c>
      <c r="AM101" s="226">
        <f t="shared" si="36"/>
        <v>0</v>
      </c>
      <c r="AN101" s="227">
        <f t="shared" si="32"/>
        <v>0</v>
      </c>
      <c r="AO101" s="15">
        <v>100</v>
      </c>
      <c r="AP101" s="181">
        <f t="shared" si="39"/>
        <v>0</v>
      </c>
      <c r="AQ101" s="182">
        <f t="shared" si="40"/>
        <v>0</v>
      </c>
      <c r="AR101" s="16"/>
      <c r="AS101" s="16"/>
      <c r="AU101" s="5"/>
      <c r="AV101" s="5"/>
      <c r="AW101" s="5"/>
      <c r="AX101" s="5"/>
      <c r="AY101" s="5"/>
      <c r="BE101" s="3" t="s">
        <v>621</v>
      </c>
      <c r="BF101" s="6" t="s">
        <v>622</v>
      </c>
      <c r="BG101" s="2" t="s">
        <v>8</v>
      </c>
    </row>
    <row r="102" spans="1:59">
      <c r="A102" s="98">
        <f t="shared" ca="1" si="27"/>
        <v>0</v>
      </c>
      <c r="B102" s="30" t="s">
        <v>101</v>
      </c>
      <c r="C102" s="4" t="s">
        <v>196</v>
      </c>
      <c r="D102" s="71" t="s">
        <v>197</v>
      </c>
      <c r="E102" s="203">
        <f t="shared" si="28"/>
        <v>0</v>
      </c>
      <c r="F102" s="148"/>
      <c r="G102" s="149"/>
      <c r="H102" s="150"/>
      <c r="I102" s="149"/>
      <c r="J102" s="150"/>
      <c r="K102" s="149"/>
      <c r="L102" s="150"/>
      <c r="M102" s="151"/>
      <c r="N102" s="206">
        <f t="shared" si="33"/>
        <v>0</v>
      </c>
      <c r="O102" s="207">
        <f t="shared" si="34"/>
        <v>0</v>
      </c>
      <c r="P102" s="212">
        <f t="shared" si="29"/>
        <v>0</v>
      </c>
      <c r="Q102" s="148"/>
      <c r="R102" s="149"/>
      <c r="S102" s="150"/>
      <c r="T102" s="151"/>
      <c r="U102" s="150"/>
      <c r="V102" s="151"/>
      <c r="W102" s="150"/>
      <c r="X102" s="151"/>
      <c r="Y102" s="206">
        <f t="shared" si="37"/>
        <v>0</v>
      </c>
      <c r="Z102" s="207">
        <f t="shared" si="38"/>
        <v>0</v>
      </c>
      <c r="AA102" s="212">
        <f t="shared" si="30"/>
        <v>0</v>
      </c>
      <c r="AB102" s="162"/>
      <c r="AC102" s="163"/>
      <c r="AD102" s="163"/>
      <c r="AE102" s="150"/>
      <c r="AF102" s="222">
        <f t="shared" si="31"/>
        <v>0</v>
      </c>
      <c r="AG102" s="148"/>
      <c r="AH102" s="149"/>
      <c r="AI102" s="168"/>
      <c r="AJ102" s="150"/>
      <c r="AK102" s="151"/>
      <c r="AL102" s="206">
        <f t="shared" si="35"/>
        <v>0</v>
      </c>
      <c r="AM102" s="228">
        <f t="shared" si="36"/>
        <v>0</v>
      </c>
      <c r="AN102" s="208">
        <f t="shared" si="32"/>
        <v>0</v>
      </c>
      <c r="AO102" s="15">
        <v>101</v>
      </c>
      <c r="AP102" s="179">
        <f t="shared" si="39"/>
        <v>0</v>
      </c>
      <c r="AQ102" s="180">
        <f t="shared" si="40"/>
        <v>0</v>
      </c>
      <c r="AR102" s="16"/>
      <c r="AS102" s="16"/>
      <c r="AU102" s="5"/>
      <c r="AV102" s="5"/>
      <c r="AW102" s="5"/>
      <c r="AX102" s="5"/>
      <c r="AY102" s="5"/>
      <c r="BE102" s="3" t="s">
        <v>623</v>
      </c>
      <c r="BF102" s="6" t="s">
        <v>624</v>
      </c>
      <c r="BG102" s="2" t="s">
        <v>8</v>
      </c>
    </row>
    <row r="103" spans="1:59">
      <c r="A103" s="98">
        <f t="shared" ca="1" si="27"/>
        <v>0</v>
      </c>
      <c r="B103" s="32" t="s">
        <v>101</v>
      </c>
      <c r="C103" s="32" t="s">
        <v>198</v>
      </c>
      <c r="D103" s="72" t="s">
        <v>199</v>
      </c>
      <c r="E103" s="204">
        <f t="shared" si="28"/>
        <v>0</v>
      </c>
      <c r="F103" s="152"/>
      <c r="G103" s="153"/>
      <c r="H103" s="146"/>
      <c r="I103" s="145"/>
      <c r="J103" s="146"/>
      <c r="K103" s="145"/>
      <c r="L103" s="146"/>
      <c r="M103" s="147"/>
      <c r="N103" s="209">
        <f t="shared" si="33"/>
        <v>0</v>
      </c>
      <c r="O103" s="210">
        <f t="shared" si="34"/>
        <v>0</v>
      </c>
      <c r="P103" s="211">
        <f t="shared" si="29"/>
        <v>0</v>
      </c>
      <c r="Q103" s="152"/>
      <c r="R103" s="153"/>
      <c r="S103" s="146"/>
      <c r="T103" s="147"/>
      <c r="U103" s="146"/>
      <c r="V103" s="147"/>
      <c r="W103" s="146"/>
      <c r="X103" s="147"/>
      <c r="Y103" s="209">
        <f t="shared" si="37"/>
        <v>0</v>
      </c>
      <c r="Z103" s="210">
        <f t="shared" si="38"/>
        <v>0</v>
      </c>
      <c r="AA103" s="211">
        <f t="shared" si="30"/>
        <v>0</v>
      </c>
      <c r="AB103" s="160"/>
      <c r="AC103" s="161"/>
      <c r="AD103" s="161"/>
      <c r="AE103" s="146"/>
      <c r="AF103" s="221">
        <f t="shared" si="31"/>
        <v>0</v>
      </c>
      <c r="AG103" s="144"/>
      <c r="AH103" s="145"/>
      <c r="AI103" s="167"/>
      <c r="AJ103" s="146"/>
      <c r="AK103" s="147"/>
      <c r="AL103" s="209">
        <f t="shared" si="35"/>
        <v>0</v>
      </c>
      <c r="AM103" s="226">
        <f t="shared" si="36"/>
        <v>0</v>
      </c>
      <c r="AN103" s="227">
        <f t="shared" si="32"/>
        <v>0</v>
      </c>
      <c r="AO103" s="15">
        <v>102</v>
      </c>
      <c r="AP103" s="181">
        <f t="shared" si="39"/>
        <v>0</v>
      </c>
      <c r="AQ103" s="182">
        <f t="shared" si="40"/>
        <v>0</v>
      </c>
      <c r="AR103" s="16"/>
      <c r="AS103" s="16"/>
      <c r="AU103" s="5"/>
      <c r="AV103" s="5"/>
      <c r="AW103" s="5"/>
      <c r="AX103" s="5"/>
      <c r="AY103" s="5"/>
      <c r="BE103" s="3" t="s">
        <v>625</v>
      </c>
      <c r="BF103" s="6" t="s">
        <v>626</v>
      </c>
      <c r="BG103" s="2" t="s">
        <v>8</v>
      </c>
    </row>
    <row r="104" spans="1:59">
      <c r="A104" s="98">
        <f t="shared" ca="1" si="27"/>
        <v>0</v>
      </c>
      <c r="B104" s="30" t="s">
        <v>101</v>
      </c>
      <c r="C104" s="4" t="s">
        <v>200</v>
      </c>
      <c r="D104" s="71" t="s">
        <v>201</v>
      </c>
      <c r="E104" s="203">
        <f t="shared" si="28"/>
        <v>0</v>
      </c>
      <c r="F104" s="148"/>
      <c r="G104" s="149"/>
      <c r="H104" s="150"/>
      <c r="I104" s="149"/>
      <c r="J104" s="150"/>
      <c r="K104" s="149"/>
      <c r="L104" s="150"/>
      <c r="M104" s="151"/>
      <c r="N104" s="206">
        <f t="shared" si="33"/>
        <v>0</v>
      </c>
      <c r="O104" s="207">
        <f t="shared" si="34"/>
        <v>0</v>
      </c>
      <c r="P104" s="212">
        <f t="shared" si="29"/>
        <v>0</v>
      </c>
      <c r="Q104" s="148"/>
      <c r="R104" s="149"/>
      <c r="S104" s="150"/>
      <c r="T104" s="151"/>
      <c r="U104" s="150"/>
      <c r="V104" s="151"/>
      <c r="W104" s="150"/>
      <c r="X104" s="151"/>
      <c r="Y104" s="206">
        <f t="shared" si="37"/>
        <v>0</v>
      </c>
      <c r="Z104" s="207">
        <f t="shared" si="38"/>
        <v>0</v>
      </c>
      <c r="AA104" s="212">
        <f t="shared" si="30"/>
        <v>0</v>
      </c>
      <c r="AB104" s="162"/>
      <c r="AC104" s="163"/>
      <c r="AD104" s="163"/>
      <c r="AE104" s="150"/>
      <c r="AF104" s="222">
        <f t="shared" si="31"/>
        <v>0</v>
      </c>
      <c r="AG104" s="148"/>
      <c r="AH104" s="149"/>
      <c r="AI104" s="168"/>
      <c r="AJ104" s="150"/>
      <c r="AK104" s="151"/>
      <c r="AL104" s="206">
        <f t="shared" si="35"/>
        <v>0</v>
      </c>
      <c r="AM104" s="228">
        <f t="shared" si="36"/>
        <v>0</v>
      </c>
      <c r="AN104" s="208">
        <f t="shared" si="32"/>
        <v>0</v>
      </c>
      <c r="AO104" s="14">
        <v>103</v>
      </c>
      <c r="AP104" s="179">
        <f t="shared" si="39"/>
        <v>0</v>
      </c>
      <c r="AQ104" s="180">
        <f t="shared" si="40"/>
        <v>0</v>
      </c>
      <c r="AR104" s="16"/>
      <c r="AS104" s="16"/>
      <c r="AU104" s="5"/>
      <c r="AV104" s="5"/>
      <c r="AW104" s="5"/>
      <c r="AX104" s="5"/>
      <c r="AY104" s="5"/>
      <c r="BE104" s="3" t="s">
        <v>627</v>
      </c>
      <c r="BF104" s="6" t="s">
        <v>628</v>
      </c>
      <c r="BG104" s="2" t="s">
        <v>8</v>
      </c>
    </row>
    <row r="105" spans="1:59">
      <c r="A105" s="98">
        <f t="shared" ca="1" si="27"/>
        <v>0</v>
      </c>
      <c r="B105" s="32" t="s">
        <v>101</v>
      </c>
      <c r="C105" s="32" t="s">
        <v>202</v>
      </c>
      <c r="D105" s="72" t="s">
        <v>203</v>
      </c>
      <c r="E105" s="204">
        <f t="shared" si="28"/>
        <v>0</v>
      </c>
      <c r="F105" s="152"/>
      <c r="G105" s="153"/>
      <c r="H105" s="146"/>
      <c r="I105" s="145"/>
      <c r="J105" s="146"/>
      <c r="K105" s="145"/>
      <c r="L105" s="146"/>
      <c r="M105" s="147"/>
      <c r="N105" s="209">
        <f t="shared" si="33"/>
        <v>0</v>
      </c>
      <c r="O105" s="210">
        <f t="shared" si="34"/>
        <v>0</v>
      </c>
      <c r="P105" s="211">
        <f t="shared" si="29"/>
        <v>0</v>
      </c>
      <c r="Q105" s="152"/>
      <c r="R105" s="153"/>
      <c r="S105" s="146"/>
      <c r="T105" s="147"/>
      <c r="U105" s="146"/>
      <c r="V105" s="147"/>
      <c r="W105" s="146"/>
      <c r="X105" s="147"/>
      <c r="Y105" s="209">
        <f t="shared" si="37"/>
        <v>0</v>
      </c>
      <c r="Z105" s="210">
        <f t="shared" si="38"/>
        <v>0</v>
      </c>
      <c r="AA105" s="211">
        <f t="shared" si="30"/>
        <v>0</v>
      </c>
      <c r="AB105" s="160"/>
      <c r="AC105" s="161"/>
      <c r="AD105" s="161"/>
      <c r="AE105" s="146"/>
      <c r="AF105" s="221">
        <f t="shared" si="31"/>
        <v>0</v>
      </c>
      <c r="AG105" s="144"/>
      <c r="AH105" s="145"/>
      <c r="AI105" s="167"/>
      <c r="AJ105" s="146"/>
      <c r="AK105" s="147"/>
      <c r="AL105" s="209">
        <f t="shared" si="35"/>
        <v>0</v>
      </c>
      <c r="AM105" s="226">
        <f t="shared" si="36"/>
        <v>0</v>
      </c>
      <c r="AN105" s="227">
        <f t="shared" si="32"/>
        <v>0</v>
      </c>
      <c r="AO105" s="15">
        <v>104</v>
      </c>
      <c r="AP105" s="181">
        <f t="shared" si="39"/>
        <v>0</v>
      </c>
      <c r="AQ105" s="182">
        <f t="shared" si="40"/>
        <v>0</v>
      </c>
      <c r="AR105" s="16"/>
      <c r="AS105" s="16"/>
      <c r="AU105" s="5"/>
      <c r="AV105" s="5"/>
      <c r="AW105" s="5"/>
      <c r="AX105" s="5"/>
      <c r="AY105" s="5"/>
      <c r="BE105" s="3" t="s">
        <v>629</v>
      </c>
      <c r="BF105" s="6" t="s">
        <v>630</v>
      </c>
      <c r="BG105" s="2" t="s">
        <v>8</v>
      </c>
    </row>
    <row r="106" spans="1:59">
      <c r="A106" s="98">
        <f t="shared" ca="1" si="27"/>
        <v>0</v>
      </c>
      <c r="B106" s="30" t="s">
        <v>101</v>
      </c>
      <c r="C106" s="4" t="s">
        <v>204</v>
      </c>
      <c r="D106" s="71" t="s">
        <v>205</v>
      </c>
      <c r="E106" s="203">
        <f t="shared" si="28"/>
        <v>0</v>
      </c>
      <c r="F106" s="148"/>
      <c r="G106" s="149"/>
      <c r="H106" s="150"/>
      <c r="I106" s="149"/>
      <c r="J106" s="150"/>
      <c r="K106" s="149"/>
      <c r="L106" s="150"/>
      <c r="M106" s="151"/>
      <c r="N106" s="206">
        <f t="shared" si="33"/>
        <v>0</v>
      </c>
      <c r="O106" s="207">
        <f t="shared" si="34"/>
        <v>0</v>
      </c>
      <c r="P106" s="212">
        <f t="shared" si="29"/>
        <v>0</v>
      </c>
      <c r="Q106" s="148"/>
      <c r="R106" s="149"/>
      <c r="S106" s="150"/>
      <c r="T106" s="151"/>
      <c r="U106" s="150"/>
      <c r="V106" s="151"/>
      <c r="W106" s="150"/>
      <c r="X106" s="151"/>
      <c r="Y106" s="206">
        <f t="shared" si="37"/>
        <v>0</v>
      </c>
      <c r="Z106" s="207">
        <f t="shared" si="38"/>
        <v>0</v>
      </c>
      <c r="AA106" s="212">
        <f t="shared" si="30"/>
        <v>0</v>
      </c>
      <c r="AB106" s="162"/>
      <c r="AC106" s="163"/>
      <c r="AD106" s="163"/>
      <c r="AE106" s="150"/>
      <c r="AF106" s="222">
        <f t="shared" si="31"/>
        <v>0</v>
      </c>
      <c r="AG106" s="148"/>
      <c r="AH106" s="149"/>
      <c r="AI106" s="168"/>
      <c r="AJ106" s="150"/>
      <c r="AK106" s="151"/>
      <c r="AL106" s="206">
        <f t="shared" si="35"/>
        <v>0</v>
      </c>
      <c r="AM106" s="228">
        <f t="shared" si="36"/>
        <v>0</v>
      </c>
      <c r="AN106" s="208">
        <f t="shared" si="32"/>
        <v>0</v>
      </c>
      <c r="AO106" s="15">
        <v>105</v>
      </c>
      <c r="AP106" s="179">
        <f t="shared" si="39"/>
        <v>0</v>
      </c>
      <c r="AQ106" s="180">
        <f t="shared" si="40"/>
        <v>0</v>
      </c>
      <c r="AR106" s="16"/>
      <c r="AS106" s="16"/>
      <c r="AU106" s="5"/>
      <c r="AV106" s="5"/>
      <c r="AW106" s="5"/>
      <c r="AX106" s="5"/>
      <c r="AY106" s="5"/>
      <c r="BE106" s="3" t="s">
        <v>631</v>
      </c>
      <c r="BF106" s="6" t="s">
        <v>632</v>
      </c>
      <c r="BG106" s="2" t="s">
        <v>8</v>
      </c>
    </row>
    <row r="107" spans="1:59">
      <c r="A107" s="98">
        <f t="shared" ca="1" si="27"/>
        <v>0</v>
      </c>
      <c r="B107" s="32" t="s">
        <v>101</v>
      </c>
      <c r="C107" s="32" t="s">
        <v>206</v>
      </c>
      <c r="D107" s="72" t="s">
        <v>207</v>
      </c>
      <c r="E107" s="204">
        <f t="shared" si="28"/>
        <v>0</v>
      </c>
      <c r="F107" s="152"/>
      <c r="G107" s="153"/>
      <c r="H107" s="146"/>
      <c r="I107" s="145"/>
      <c r="J107" s="146"/>
      <c r="K107" s="145"/>
      <c r="L107" s="146"/>
      <c r="M107" s="147"/>
      <c r="N107" s="209">
        <f t="shared" si="33"/>
        <v>0</v>
      </c>
      <c r="O107" s="210">
        <f t="shared" si="34"/>
        <v>0</v>
      </c>
      <c r="P107" s="211">
        <f t="shared" si="29"/>
        <v>0</v>
      </c>
      <c r="Q107" s="152"/>
      <c r="R107" s="153"/>
      <c r="S107" s="146"/>
      <c r="T107" s="147"/>
      <c r="U107" s="146"/>
      <c r="V107" s="147"/>
      <c r="W107" s="146"/>
      <c r="X107" s="147"/>
      <c r="Y107" s="209">
        <f t="shared" si="37"/>
        <v>0</v>
      </c>
      <c r="Z107" s="210">
        <f t="shared" si="38"/>
        <v>0</v>
      </c>
      <c r="AA107" s="211">
        <f t="shared" si="30"/>
        <v>0</v>
      </c>
      <c r="AB107" s="160"/>
      <c r="AC107" s="161"/>
      <c r="AD107" s="161"/>
      <c r="AE107" s="146"/>
      <c r="AF107" s="221">
        <f t="shared" si="31"/>
        <v>0</v>
      </c>
      <c r="AG107" s="144"/>
      <c r="AH107" s="145"/>
      <c r="AI107" s="167"/>
      <c r="AJ107" s="146"/>
      <c r="AK107" s="147"/>
      <c r="AL107" s="209">
        <f t="shared" si="35"/>
        <v>0</v>
      </c>
      <c r="AM107" s="226">
        <f t="shared" si="36"/>
        <v>0</v>
      </c>
      <c r="AN107" s="227">
        <f t="shared" si="32"/>
        <v>0</v>
      </c>
      <c r="AO107" s="15">
        <v>106</v>
      </c>
      <c r="AP107" s="181">
        <f t="shared" si="39"/>
        <v>0</v>
      </c>
      <c r="AQ107" s="182">
        <f t="shared" si="40"/>
        <v>0</v>
      </c>
      <c r="AR107" s="16"/>
      <c r="AS107" s="16"/>
      <c r="AU107" s="5"/>
      <c r="AV107" s="5"/>
      <c r="AW107" s="5"/>
      <c r="AX107" s="5"/>
      <c r="AY107" s="5"/>
      <c r="BE107" s="3" t="s">
        <v>633</v>
      </c>
      <c r="BF107" s="6" t="s">
        <v>634</v>
      </c>
      <c r="BG107" s="2" t="s">
        <v>8</v>
      </c>
    </row>
    <row r="108" spans="1:59">
      <c r="A108" s="98">
        <f t="shared" ca="1" si="27"/>
        <v>0</v>
      </c>
      <c r="B108" s="30" t="s">
        <v>101</v>
      </c>
      <c r="C108" s="4" t="s">
        <v>208</v>
      </c>
      <c r="D108" s="71" t="s">
        <v>209</v>
      </c>
      <c r="E108" s="203">
        <f t="shared" si="28"/>
        <v>0</v>
      </c>
      <c r="F108" s="148"/>
      <c r="G108" s="149"/>
      <c r="H108" s="150"/>
      <c r="I108" s="149"/>
      <c r="J108" s="150"/>
      <c r="K108" s="149"/>
      <c r="L108" s="150"/>
      <c r="M108" s="151"/>
      <c r="N108" s="206">
        <f t="shared" si="33"/>
        <v>0</v>
      </c>
      <c r="O108" s="207">
        <f t="shared" si="34"/>
        <v>0</v>
      </c>
      <c r="P108" s="212">
        <f t="shared" si="29"/>
        <v>0</v>
      </c>
      <c r="Q108" s="148"/>
      <c r="R108" s="149"/>
      <c r="S108" s="150"/>
      <c r="T108" s="151"/>
      <c r="U108" s="150"/>
      <c r="V108" s="151"/>
      <c r="W108" s="150"/>
      <c r="X108" s="151"/>
      <c r="Y108" s="206">
        <f t="shared" si="37"/>
        <v>0</v>
      </c>
      <c r="Z108" s="207">
        <f t="shared" si="38"/>
        <v>0</v>
      </c>
      <c r="AA108" s="212">
        <f t="shared" si="30"/>
        <v>0</v>
      </c>
      <c r="AB108" s="162"/>
      <c r="AC108" s="163"/>
      <c r="AD108" s="163"/>
      <c r="AE108" s="150"/>
      <c r="AF108" s="222">
        <f t="shared" si="31"/>
        <v>0</v>
      </c>
      <c r="AG108" s="148"/>
      <c r="AH108" s="149"/>
      <c r="AI108" s="168"/>
      <c r="AJ108" s="150"/>
      <c r="AK108" s="151"/>
      <c r="AL108" s="206">
        <f t="shared" si="35"/>
        <v>0</v>
      </c>
      <c r="AM108" s="228">
        <f t="shared" si="36"/>
        <v>0</v>
      </c>
      <c r="AN108" s="208">
        <f t="shared" si="32"/>
        <v>0</v>
      </c>
      <c r="AO108" s="14">
        <v>107</v>
      </c>
      <c r="AP108" s="179">
        <f t="shared" si="39"/>
        <v>0</v>
      </c>
      <c r="AQ108" s="180">
        <f t="shared" si="40"/>
        <v>0</v>
      </c>
      <c r="AR108" s="16"/>
      <c r="AS108" s="16"/>
      <c r="AU108" s="5"/>
      <c r="AV108" s="5"/>
      <c r="AW108" s="5"/>
      <c r="AX108" s="5"/>
      <c r="AY108" s="5"/>
      <c r="BE108" s="3" t="s">
        <v>635</v>
      </c>
      <c r="BF108" s="6" t="s">
        <v>636</v>
      </c>
      <c r="BG108" s="2" t="s">
        <v>8</v>
      </c>
    </row>
    <row r="109" spans="1:59">
      <c r="A109" s="98">
        <f t="shared" ca="1" si="27"/>
        <v>0</v>
      </c>
      <c r="B109" s="32" t="s">
        <v>210</v>
      </c>
      <c r="C109" s="32" t="s">
        <v>211</v>
      </c>
      <c r="D109" s="72" t="s">
        <v>212</v>
      </c>
      <c r="E109" s="204">
        <f t="shared" si="28"/>
        <v>0</v>
      </c>
      <c r="F109" s="152"/>
      <c r="G109" s="153"/>
      <c r="H109" s="146"/>
      <c r="I109" s="145"/>
      <c r="J109" s="146"/>
      <c r="K109" s="145"/>
      <c r="L109" s="146"/>
      <c r="M109" s="147"/>
      <c r="N109" s="209">
        <f t="shared" si="33"/>
        <v>0</v>
      </c>
      <c r="O109" s="210">
        <f t="shared" si="34"/>
        <v>0</v>
      </c>
      <c r="P109" s="211">
        <f t="shared" si="29"/>
        <v>0</v>
      </c>
      <c r="Q109" s="152"/>
      <c r="R109" s="153"/>
      <c r="S109" s="146"/>
      <c r="T109" s="147"/>
      <c r="U109" s="146"/>
      <c r="V109" s="147"/>
      <c r="W109" s="146"/>
      <c r="X109" s="147"/>
      <c r="Y109" s="209">
        <f t="shared" si="37"/>
        <v>0</v>
      </c>
      <c r="Z109" s="210">
        <f t="shared" si="38"/>
        <v>0</v>
      </c>
      <c r="AA109" s="211">
        <f t="shared" si="30"/>
        <v>0</v>
      </c>
      <c r="AB109" s="160"/>
      <c r="AC109" s="161"/>
      <c r="AD109" s="161"/>
      <c r="AE109" s="146"/>
      <c r="AF109" s="221">
        <f t="shared" si="31"/>
        <v>0</v>
      </c>
      <c r="AG109" s="144"/>
      <c r="AH109" s="145"/>
      <c r="AI109" s="167"/>
      <c r="AJ109" s="146"/>
      <c r="AK109" s="147"/>
      <c r="AL109" s="209">
        <f t="shared" si="35"/>
        <v>0</v>
      </c>
      <c r="AM109" s="226">
        <f t="shared" si="36"/>
        <v>0</v>
      </c>
      <c r="AN109" s="227">
        <f t="shared" si="32"/>
        <v>0</v>
      </c>
      <c r="AO109" s="15">
        <v>108</v>
      </c>
      <c r="AP109" s="181">
        <f t="shared" si="39"/>
        <v>0</v>
      </c>
      <c r="AQ109" s="182">
        <f t="shared" si="40"/>
        <v>0</v>
      </c>
      <c r="AR109" s="16"/>
      <c r="AS109" s="16"/>
      <c r="AU109" s="5"/>
      <c r="AV109" s="5"/>
      <c r="AW109" s="5"/>
      <c r="AX109" s="5"/>
      <c r="AY109" s="5"/>
      <c r="BE109" s="3" t="s">
        <v>637</v>
      </c>
      <c r="BF109" s="6" t="s">
        <v>638</v>
      </c>
      <c r="BG109" s="2" t="s">
        <v>8</v>
      </c>
    </row>
    <row r="110" spans="1:59">
      <c r="A110" s="98">
        <f t="shared" ca="1" si="27"/>
        <v>0</v>
      </c>
      <c r="B110" s="30" t="s">
        <v>210</v>
      </c>
      <c r="C110" s="4" t="s">
        <v>213</v>
      </c>
      <c r="D110" s="71" t="s">
        <v>214</v>
      </c>
      <c r="E110" s="203">
        <f t="shared" si="28"/>
        <v>0</v>
      </c>
      <c r="F110" s="148"/>
      <c r="G110" s="149"/>
      <c r="H110" s="150"/>
      <c r="I110" s="149"/>
      <c r="J110" s="150"/>
      <c r="K110" s="149"/>
      <c r="L110" s="150"/>
      <c r="M110" s="151"/>
      <c r="N110" s="206">
        <f t="shared" si="33"/>
        <v>0</v>
      </c>
      <c r="O110" s="207">
        <f t="shared" si="34"/>
        <v>0</v>
      </c>
      <c r="P110" s="212">
        <f t="shared" si="29"/>
        <v>0</v>
      </c>
      <c r="Q110" s="148"/>
      <c r="R110" s="149"/>
      <c r="S110" s="150"/>
      <c r="T110" s="151"/>
      <c r="U110" s="150"/>
      <c r="V110" s="151"/>
      <c r="W110" s="150"/>
      <c r="X110" s="151"/>
      <c r="Y110" s="206">
        <f t="shared" si="37"/>
        <v>0</v>
      </c>
      <c r="Z110" s="207">
        <f t="shared" si="38"/>
        <v>0</v>
      </c>
      <c r="AA110" s="212">
        <f t="shared" si="30"/>
        <v>0</v>
      </c>
      <c r="AB110" s="162"/>
      <c r="AC110" s="163"/>
      <c r="AD110" s="163"/>
      <c r="AE110" s="150"/>
      <c r="AF110" s="222">
        <f t="shared" si="31"/>
        <v>0</v>
      </c>
      <c r="AG110" s="148"/>
      <c r="AH110" s="149"/>
      <c r="AI110" s="168"/>
      <c r="AJ110" s="150"/>
      <c r="AK110" s="151"/>
      <c r="AL110" s="206">
        <f t="shared" si="35"/>
        <v>0</v>
      </c>
      <c r="AM110" s="228">
        <f t="shared" si="36"/>
        <v>0</v>
      </c>
      <c r="AN110" s="208">
        <f t="shared" si="32"/>
        <v>0</v>
      </c>
      <c r="AO110" s="15">
        <v>109</v>
      </c>
      <c r="AP110" s="179">
        <f t="shared" si="39"/>
        <v>0</v>
      </c>
      <c r="AQ110" s="180">
        <f t="shared" si="40"/>
        <v>0</v>
      </c>
      <c r="AR110" s="16"/>
      <c r="AS110" s="16"/>
      <c r="AU110" s="5"/>
      <c r="AV110" s="5"/>
      <c r="AW110" s="5"/>
      <c r="AX110" s="5"/>
      <c r="AY110" s="5"/>
      <c r="BE110" s="3" t="s">
        <v>639</v>
      </c>
      <c r="BF110" s="6" t="s">
        <v>640</v>
      </c>
      <c r="BG110" s="2" t="s">
        <v>8</v>
      </c>
    </row>
    <row r="111" spans="1:59">
      <c r="A111" s="98">
        <f t="shared" ca="1" si="27"/>
        <v>0</v>
      </c>
      <c r="B111" s="32" t="s">
        <v>210</v>
      </c>
      <c r="C111" s="32" t="s">
        <v>215</v>
      </c>
      <c r="D111" s="72" t="s">
        <v>216</v>
      </c>
      <c r="E111" s="204">
        <f t="shared" si="28"/>
        <v>0</v>
      </c>
      <c r="F111" s="152"/>
      <c r="G111" s="153"/>
      <c r="H111" s="146"/>
      <c r="I111" s="145"/>
      <c r="J111" s="146"/>
      <c r="K111" s="145"/>
      <c r="L111" s="146"/>
      <c r="M111" s="147"/>
      <c r="N111" s="209">
        <f t="shared" si="33"/>
        <v>0</v>
      </c>
      <c r="O111" s="210">
        <f t="shared" si="34"/>
        <v>0</v>
      </c>
      <c r="P111" s="211">
        <f t="shared" si="29"/>
        <v>0</v>
      </c>
      <c r="Q111" s="152"/>
      <c r="R111" s="153"/>
      <c r="S111" s="146"/>
      <c r="T111" s="147"/>
      <c r="U111" s="146"/>
      <c r="V111" s="147"/>
      <c r="W111" s="146"/>
      <c r="X111" s="147"/>
      <c r="Y111" s="209">
        <f t="shared" si="37"/>
        <v>0</v>
      </c>
      <c r="Z111" s="210">
        <f t="shared" si="38"/>
        <v>0</v>
      </c>
      <c r="AA111" s="211">
        <f t="shared" si="30"/>
        <v>0</v>
      </c>
      <c r="AB111" s="160"/>
      <c r="AC111" s="161"/>
      <c r="AD111" s="161"/>
      <c r="AE111" s="146"/>
      <c r="AF111" s="221">
        <f t="shared" si="31"/>
        <v>0</v>
      </c>
      <c r="AG111" s="144"/>
      <c r="AH111" s="145"/>
      <c r="AI111" s="167"/>
      <c r="AJ111" s="146"/>
      <c r="AK111" s="147"/>
      <c r="AL111" s="209">
        <f t="shared" si="35"/>
        <v>0</v>
      </c>
      <c r="AM111" s="226">
        <f t="shared" si="36"/>
        <v>0</v>
      </c>
      <c r="AN111" s="227">
        <f t="shared" si="32"/>
        <v>0</v>
      </c>
      <c r="AO111" s="15">
        <v>110</v>
      </c>
      <c r="AP111" s="181">
        <f t="shared" si="39"/>
        <v>0</v>
      </c>
      <c r="AQ111" s="182">
        <f t="shared" si="40"/>
        <v>0</v>
      </c>
      <c r="AR111" s="16"/>
      <c r="AS111" s="16"/>
      <c r="AU111" s="5"/>
      <c r="AV111" s="5"/>
      <c r="AW111" s="5"/>
      <c r="AX111" s="5"/>
      <c r="AY111" s="5"/>
      <c r="BE111" s="3" t="s">
        <v>641</v>
      </c>
      <c r="BF111" s="6" t="s">
        <v>642</v>
      </c>
      <c r="BG111" s="2" t="s">
        <v>8</v>
      </c>
    </row>
    <row r="112" spans="1:59">
      <c r="A112" s="98">
        <f t="shared" ca="1" si="27"/>
        <v>0</v>
      </c>
      <c r="B112" s="30" t="s">
        <v>210</v>
      </c>
      <c r="C112" s="4" t="s">
        <v>217</v>
      </c>
      <c r="D112" s="71" t="s">
        <v>218</v>
      </c>
      <c r="E112" s="203">
        <f t="shared" si="28"/>
        <v>0</v>
      </c>
      <c r="F112" s="148"/>
      <c r="G112" s="149"/>
      <c r="H112" s="150"/>
      <c r="I112" s="149"/>
      <c r="J112" s="150"/>
      <c r="K112" s="149"/>
      <c r="L112" s="150"/>
      <c r="M112" s="151"/>
      <c r="N112" s="206">
        <f t="shared" si="33"/>
        <v>0</v>
      </c>
      <c r="O112" s="207">
        <f t="shared" si="34"/>
        <v>0</v>
      </c>
      <c r="P112" s="212">
        <f t="shared" si="29"/>
        <v>0</v>
      </c>
      <c r="Q112" s="148"/>
      <c r="R112" s="149"/>
      <c r="S112" s="150"/>
      <c r="T112" s="151"/>
      <c r="U112" s="150"/>
      <c r="V112" s="151"/>
      <c r="W112" s="150"/>
      <c r="X112" s="151"/>
      <c r="Y112" s="206">
        <f t="shared" si="37"/>
        <v>0</v>
      </c>
      <c r="Z112" s="207">
        <f t="shared" si="38"/>
        <v>0</v>
      </c>
      <c r="AA112" s="212">
        <f t="shared" si="30"/>
        <v>0</v>
      </c>
      <c r="AB112" s="162"/>
      <c r="AC112" s="163"/>
      <c r="AD112" s="163"/>
      <c r="AE112" s="150"/>
      <c r="AF112" s="222">
        <f t="shared" si="31"/>
        <v>0</v>
      </c>
      <c r="AG112" s="148"/>
      <c r="AH112" s="149"/>
      <c r="AI112" s="168"/>
      <c r="AJ112" s="150"/>
      <c r="AK112" s="151"/>
      <c r="AL112" s="206">
        <f t="shared" si="35"/>
        <v>0</v>
      </c>
      <c r="AM112" s="228">
        <f t="shared" si="36"/>
        <v>0</v>
      </c>
      <c r="AN112" s="208">
        <f t="shared" si="32"/>
        <v>0</v>
      </c>
      <c r="AO112" s="14">
        <v>111</v>
      </c>
      <c r="AP112" s="179">
        <f t="shared" si="39"/>
        <v>0</v>
      </c>
      <c r="AQ112" s="180">
        <f t="shared" si="40"/>
        <v>0</v>
      </c>
      <c r="AR112" s="16"/>
      <c r="AS112" s="16"/>
      <c r="AU112" s="5"/>
      <c r="AV112" s="5"/>
      <c r="AW112" s="5"/>
      <c r="AX112" s="5"/>
      <c r="AY112" s="5"/>
      <c r="BE112" s="3" t="s">
        <v>643</v>
      </c>
      <c r="BF112" s="6" t="s">
        <v>644</v>
      </c>
      <c r="BG112" s="2" t="s">
        <v>8</v>
      </c>
    </row>
    <row r="113" spans="1:59">
      <c r="A113" s="98">
        <f t="shared" ca="1" si="27"/>
        <v>0</v>
      </c>
      <c r="B113" s="32" t="s">
        <v>210</v>
      </c>
      <c r="C113" s="32" t="s">
        <v>219</v>
      </c>
      <c r="D113" s="72" t="s">
        <v>220</v>
      </c>
      <c r="E113" s="204">
        <f t="shared" si="28"/>
        <v>0</v>
      </c>
      <c r="F113" s="152"/>
      <c r="G113" s="153"/>
      <c r="H113" s="146"/>
      <c r="I113" s="145"/>
      <c r="J113" s="146"/>
      <c r="K113" s="145"/>
      <c r="L113" s="146"/>
      <c r="M113" s="147"/>
      <c r="N113" s="209">
        <f t="shared" si="33"/>
        <v>0</v>
      </c>
      <c r="O113" s="210">
        <f t="shared" si="34"/>
        <v>0</v>
      </c>
      <c r="P113" s="211">
        <f t="shared" si="29"/>
        <v>0</v>
      </c>
      <c r="Q113" s="152"/>
      <c r="R113" s="153"/>
      <c r="S113" s="146"/>
      <c r="T113" s="147"/>
      <c r="U113" s="146"/>
      <c r="V113" s="147"/>
      <c r="W113" s="146"/>
      <c r="X113" s="147"/>
      <c r="Y113" s="209">
        <f t="shared" si="37"/>
        <v>0</v>
      </c>
      <c r="Z113" s="210">
        <f t="shared" si="38"/>
        <v>0</v>
      </c>
      <c r="AA113" s="211">
        <f t="shared" si="30"/>
        <v>0</v>
      </c>
      <c r="AB113" s="160"/>
      <c r="AC113" s="161"/>
      <c r="AD113" s="161"/>
      <c r="AE113" s="146"/>
      <c r="AF113" s="221">
        <f t="shared" si="31"/>
        <v>0</v>
      </c>
      <c r="AG113" s="144"/>
      <c r="AH113" s="145"/>
      <c r="AI113" s="167"/>
      <c r="AJ113" s="146"/>
      <c r="AK113" s="147"/>
      <c r="AL113" s="209">
        <f t="shared" si="35"/>
        <v>0</v>
      </c>
      <c r="AM113" s="226">
        <f t="shared" si="36"/>
        <v>0</v>
      </c>
      <c r="AN113" s="227">
        <f t="shared" si="32"/>
        <v>0</v>
      </c>
      <c r="AO113" s="15">
        <v>112</v>
      </c>
      <c r="AP113" s="181">
        <f t="shared" si="39"/>
        <v>0</v>
      </c>
      <c r="AQ113" s="182">
        <f t="shared" si="40"/>
        <v>0</v>
      </c>
      <c r="AR113" s="16"/>
      <c r="AS113" s="16"/>
      <c r="AU113" s="5"/>
      <c r="AV113" s="5"/>
      <c r="AW113" s="5"/>
      <c r="AX113" s="5"/>
      <c r="AY113" s="5"/>
      <c r="BE113" s="3" t="s">
        <v>645</v>
      </c>
      <c r="BF113" s="6" t="s">
        <v>646</v>
      </c>
      <c r="BG113" s="2" t="s">
        <v>8</v>
      </c>
    </row>
    <row r="114" spans="1:59">
      <c r="A114" s="98">
        <f t="shared" ca="1" si="27"/>
        <v>0</v>
      </c>
      <c r="B114" s="30" t="s">
        <v>210</v>
      </c>
      <c r="C114" s="4" t="s">
        <v>221</v>
      </c>
      <c r="D114" s="71" t="s">
        <v>222</v>
      </c>
      <c r="E114" s="203">
        <f t="shared" si="28"/>
        <v>0</v>
      </c>
      <c r="F114" s="148"/>
      <c r="G114" s="149"/>
      <c r="H114" s="150"/>
      <c r="I114" s="149"/>
      <c r="J114" s="150"/>
      <c r="K114" s="149"/>
      <c r="L114" s="150"/>
      <c r="M114" s="151"/>
      <c r="N114" s="206">
        <f t="shared" si="33"/>
        <v>0</v>
      </c>
      <c r="O114" s="207">
        <f t="shared" si="34"/>
        <v>0</v>
      </c>
      <c r="P114" s="212">
        <f t="shared" si="29"/>
        <v>0</v>
      </c>
      <c r="Q114" s="148"/>
      <c r="R114" s="149"/>
      <c r="S114" s="150"/>
      <c r="T114" s="151"/>
      <c r="U114" s="150"/>
      <c r="V114" s="151"/>
      <c r="W114" s="150"/>
      <c r="X114" s="151"/>
      <c r="Y114" s="206">
        <f t="shared" si="37"/>
        <v>0</v>
      </c>
      <c r="Z114" s="207">
        <f t="shared" si="38"/>
        <v>0</v>
      </c>
      <c r="AA114" s="212">
        <f t="shared" si="30"/>
        <v>0</v>
      </c>
      <c r="AB114" s="162"/>
      <c r="AC114" s="163"/>
      <c r="AD114" s="163"/>
      <c r="AE114" s="150"/>
      <c r="AF114" s="222">
        <f t="shared" si="31"/>
        <v>0</v>
      </c>
      <c r="AG114" s="148"/>
      <c r="AH114" s="149"/>
      <c r="AI114" s="168"/>
      <c r="AJ114" s="150"/>
      <c r="AK114" s="151"/>
      <c r="AL114" s="206">
        <f t="shared" si="35"/>
        <v>0</v>
      </c>
      <c r="AM114" s="228">
        <f t="shared" si="36"/>
        <v>0</v>
      </c>
      <c r="AN114" s="208">
        <f t="shared" si="32"/>
        <v>0</v>
      </c>
      <c r="AO114" s="15">
        <v>113</v>
      </c>
      <c r="AP114" s="179">
        <f t="shared" si="39"/>
        <v>0</v>
      </c>
      <c r="AQ114" s="180">
        <f t="shared" si="40"/>
        <v>0</v>
      </c>
      <c r="AR114" s="16"/>
      <c r="AS114" s="16"/>
      <c r="AU114" s="5"/>
      <c r="AV114" s="5"/>
      <c r="AW114" s="5"/>
      <c r="AX114" s="5"/>
      <c r="AY114" s="5"/>
      <c r="BE114" s="3" t="s">
        <v>647</v>
      </c>
      <c r="BF114" s="6" t="s">
        <v>648</v>
      </c>
      <c r="BG114" s="2" t="s">
        <v>8</v>
      </c>
    </row>
    <row r="115" spans="1:59">
      <c r="A115" s="98">
        <f t="shared" ca="1" si="27"/>
        <v>0</v>
      </c>
      <c r="B115" s="32" t="s">
        <v>210</v>
      </c>
      <c r="C115" s="32" t="s">
        <v>223</v>
      </c>
      <c r="D115" s="72" t="s">
        <v>224</v>
      </c>
      <c r="E115" s="204">
        <f t="shared" si="28"/>
        <v>0</v>
      </c>
      <c r="F115" s="152"/>
      <c r="G115" s="153"/>
      <c r="H115" s="146"/>
      <c r="I115" s="145"/>
      <c r="J115" s="146"/>
      <c r="K115" s="145"/>
      <c r="L115" s="146"/>
      <c r="M115" s="147"/>
      <c r="N115" s="209">
        <f t="shared" si="33"/>
        <v>0</v>
      </c>
      <c r="O115" s="210">
        <f t="shared" si="34"/>
        <v>0</v>
      </c>
      <c r="P115" s="211">
        <f t="shared" si="29"/>
        <v>0</v>
      </c>
      <c r="Q115" s="152"/>
      <c r="R115" s="153"/>
      <c r="S115" s="146"/>
      <c r="T115" s="147"/>
      <c r="U115" s="146"/>
      <c r="V115" s="147"/>
      <c r="W115" s="146"/>
      <c r="X115" s="147"/>
      <c r="Y115" s="209">
        <f t="shared" si="37"/>
        <v>0</v>
      </c>
      <c r="Z115" s="210">
        <f t="shared" si="38"/>
        <v>0</v>
      </c>
      <c r="AA115" s="211">
        <f t="shared" si="30"/>
        <v>0</v>
      </c>
      <c r="AB115" s="160"/>
      <c r="AC115" s="161"/>
      <c r="AD115" s="161"/>
      <c r="AE115" s="146"/>
      <c r="AF115" s="221">
        <f t="shared" si="31"/>
        <v>0</v>
      </c>
      <c r="AG115" s="144"/>
      <c r="AH115" s="145"/>
      <c r="AI115" s="167"/>
      <c r="AJ115" s="146"/>
      <c r="AK115" s="147"/>
      <c r="AL115" s="209">
        <f t="shared" si="35"/>
        <v>0</v>
      </c>
      <c r="AM115" s="226">
        <f t="shared" si="36"/>
        <v>0</v>
      </c>
      <c r="AN115" s="227">
        <f t="shared" si="32"/>
        <v>0</v>
      </c>
      <c r="AO115" s="15">
        <v>114</v>
      </c>
      <c r="AP115" s="181">
        <f t="shared" si="39"/>
        <v>0</v>
      </c>
      <c r="AQ115" s="182">
        <f t="shared" si="40"/>
        <v>0</v>
      </c>
      <c r="AR115" s="16"/>
      <c r="AS115" s="16"/>
      <c r="AU115" s="5"/>
      <c r="AV115" s="5"/>
      <c r="AW115" s="5"/>
      <c r="AX115" s="5"/>
      <c r="AY115" s="5"/>
      <c r="BE115" s="3" t="s">
        <v>649</v>
      </c>
      <c r="BF115" s="6" t="s">
        <v>650</v>
      </c>
      <c r="BG115" s="2" t="s">
        <v>8</v>
      </c>
    </row>
    <row r="116" spans="1:59">
      <c r="A116" s="98">
        <f t="shared" ca="1" si="27"/>
        <v>0</v>
      </c>
      <c r="B116" s="30" t="s">
        <v>210</v>
      </c>
      <c r="C116" s="4" t="s">
        <v>225</v>
      </c>
      <c r="D116" s="71" t="s">
        <v>226</v>
      </c>
      <c r="E116" s="203">
        <f t="shared" si="28"/>
        <v>0</v>
      </c>
      <c r="F116" s="148"/>
      <c r="G116" s="149"/>
      <c r="H116" s="150"/>
      <c r="I116" s="149"/>
      <c r="J116" s="150"/>
      <c r="K116" s="149"/>
      <c r="L116" s="150"/>
      <c r="M116" s="151"/>
      <c r="N116" s="206">
        <f t="shared" si="33"/>
        <v>0</v>
      </c>
      <c r="O116" s="207">
        <f t="shared" si="34"/>
        <v>0</v>
      </c>
      <c r="P116" s="212">
        <f t="shared" si="29"/>
        <v>0</v>
      </c>
      <c r="Q116" s="148"/>
      <c r="R116" s="149"/>
      <c r="S116" s="150"/>
      <c r="T116" s="151"/>
      <c r="U116" s="150"/>
      <c r="V116" s="151"/>
      <c r="W116" s="150"/>
      <c r="X116" s="151"/>
      <c r="Y116" s="206">
        <f t="shared" si="37"/>
        <v>0</v>
      </c>
      <c r="Z116" s="207">
        <f t="shared" si="38"/>
        <v>0</v>
      </c>
      <c r="AA116" s="212">
        <f t="shared" si="30"/>
        <v>0</v>
      </c>
      <c r="AB116" s="162"/>
      <c r="AC116" s="163"/>
      <c r="AD116" s="163"/>
      <c r="AE116" s="150"/>
      <c r="AF116" s="222">
        <f t="shared" si="31"/>
        <v>0</v>
      </c>
      <c r="AG116" s="148"/>
      <c r="AH116" s="149"/>
      <c r="AI116" s="168"/>
      <c r="AJ116" s="150"/>
      <c r="AK116" s="151"/>
      <c r="AL116" s="206">
        <f t="shared" si="35"/>
        <v>0</v>
      </c>
      <c r="AM116" s="228">
        <f t="shared" si="36"/>
        <v>0</v>
      </c>
      <c r="AN116" s="208">
        <f t="shared" si="32"/>
        <v>0</v>
      </c>
      <c r="AO116" s="14">
        <v>115</v>
      </c>
      <c r="AP116" s="179">
        <f t="shared" si="39"/>
        <v>0</v>
      </c>
      <c r="AQ116" s="180">
        <f t="shared" si="40"/>
        <v>0</v>
      </c>
      <c r="AR116" s="16"/>
      <c r="AS116" s="16"/>
      <c r="AU116" s="5"/>
      <c r="AV116" s="5"/>
      <c r="AW116" s="5"/>
      <c r="AX116" s="5"/>
      <c r="AY116" s="5"/>
      <c r="BE116" s="3" t="s">
        <v>651</v>
      </c>
      <c r="BF116" s="6" t="s">
        <v>652</v>
      </c>
      <c r="BG116" s="2" t="s">
        <v>8</v>
      </c>
    </row>
    <row r="117" spans="1:59">
      <c r="A117" s="98">
        <f t="shared" ca="1" si="27"/>
        <v>0</v>
      </c>
      <c r="B117" s="32" t="s">
        <v>210</v>
      </c>
      <c r="C117" s="32" t="s">
        <v>227</v>
      </c>
      <c r="D117" s="72" t="s">
        <v>228</v>
      </c>
      <c r="E117" s="204">
        <f t="shared" si="28"/>
        <v>0</v>
      </c>
      <c r="F117" s="152"/>
      <c r="G117" s="153"/>
      <c r="H117" s="146"/>
      <c r="I117" s="145"/>
      <c r="J117" s="146"/>
      <c r="K117" s="145"/>
      <c r="L117" s="146"/>
      <c r="M117" s="147"/>
      <c r="N117" s="209">
        <f t="shared" si="33"/>
        <v>0</v>
      </c>
      <c r="O117" s="210">
        <f t="shared" si="34"/>
        <v>0</v>
      </c>
      <c r="P117" s="211">
        <f t="shared" si="29"/>
        <v>0</v>
      </c>
      <c r="Q117" s="152"/>
      <c r="R117" s="153"/>
      <c r="S117" s="146"/>
      <c r="T117" s="147"/>
      <c r="U117" s="146"/>
      <c r="V117" s="147"/>
      <c r="W117" s="146"/>
      <c r="X117" s="147"/>
      <c r="Y117" s="209">
        <f t="shared" si="37"/>
        <v>0</v>
      </c>
      <c r="Z117" s="210">
        <f t="shared" si="38"/>
        <v>0</v>
      </c>
      <c r="AA117" s="211">
        <f t="shared" si="30"/>
        <v>0</v>
      </c>
      <c r="AB117" s="160"/>
      <c r="AC117" s="161"/>
      <c r="AD117" s="161"/>
      <c r="AE117" s="146"/>
      <c r="AF117" s="221">
        <f t="shared" si="31"/>
        <v>0</v>
      </c>
      <c r="AG117" s="144"/>
      <c r="AH117" s="145"/>
      <c r="AI117" s="167"/>
      <c r="AJ117" s="146"/>
      <c r="AK117" s="147"/>
      <c r="AL117" s="209">
        <f t="shared" si="35"/>
        <v>0</v>
      </c>
      <c r="AM117" s="226">
        <f t="shared" si="36"/>
        <v>0</v>
      </c>
      <c r="AN117" s="227">
        <f t="shared" si="32"/>
        <v>0</v>
      </c>
      <c r="AO117" s="15">
        <v>116</v>
      </c>
      <c r="AP117" s="181">
        <f t="shared" si="39"/>
        <v>0</v>
      </c>
      <c r="AQ117" s="182">
        <f t="shared" si="40"/>
        <v>0</v>
      </c>
      <c r="AR117" s="16"/>
      <c r="AS117" s="16"/>
      <c r="AU117" s="5"/>
      <c r="AV117" s="5"/>
      <c r="AW117" s="5"/>
      <c r="AX117" s="5"/>
      <c r="AY117" s="5"/>
      <c r="BE117" s="3" t="s">
        <v>653</v>
      </c>
      <c r="BF117" s="6" t="s">
        <v>654</v>
      </c>
      <c r="BG117" s="2" t="s">
        <v>8</v>
      </c>
    </row>
    <row r="118" spans="1:59">
      <c r="A118" s="98">
        <f t="shared" ca="1" si="27"/>
        <v>0</v>
      </c>
      <c r="B118" s="30" t="s">
        <v>210</v>
      </c>
      <c r="C118" s="4" t="s">
        <v>229</v>
      </c>
      <c r="D118" s="71" t="s">
        <v>230</v>
      </c>
      <c r="E118" s="203">
        <f t="shared" si="28"/>
        <v>0</v>
      </c>
      <c r="F118" s="148"/>
      <c r="G118" s="149"/>
      <c r="H118" s="150"/>
      <c r="I118" s="149"/>
      <c r="J118" s="150"/>
      <c r="K118" s="149"/>
      <c r="L118" s="150"/>
      <c r="M118" s="151"/>
      <c r="N118" s="206">
        <f t="shared" si="33"/>
        <v>0</v>
      </c>
      <c r="O118" s="207">
        <f t="shared" si="34"/>
        <v>0</v>
      </c>
      <c r="P118" s="212">
        <f t="shared" si="29"/>
        <v>0</v>
      </c>
      <c r="Q118" s="148"/>
      <c r="R118" s="149"/>
      <c r="S118" s="150"/>
      <c r="T118" s="151"/>
      <c r="U118" s="150"/>
      <c r="V118" s="151"/>
      <c r="W118" s="150"/>
      <c r="X118" s="151"/>
      <c r="Y118" s="206">
        <f t="shared" si="37"/>
        <v>0</v>
      </c>
      <c r="Z118" s="207">
        <f t="shared" si="38"/>
        <v>0</v>
      </c>
      <c r="AA118" s="212">
        <f t="shared" si="30"/>
        <v>0</v>
      </c>
      <c r="AB118" s="162"/>
      <c r="AC118" s="163"/>
      <c r="AD118" s="163"/>
      <c r="AE118" s="150"/>
      <c r="AF118" s="222">
        <f t="shared" si="31"/>
        <v>0</v>
      </c>
      <c r="AG118" s="148"/>
      <c r="AH118" s="149"/>
      <c r="AI118" s="168"/>
      <c r="AJ118" s="150"/>
      <c r="AK118" s="151"/>
      <c r="AL118" s="206">
        <f t="shared" si="35"/>
        <v>0</v>
      </c>
      <c r="AM118" s="228">
        <f t="shared" si="36"/>
        <v>0</v>
      </c>
      <c r="AN118" s="208">
        <f t="shared" si="32"/>
        <v>0</v>
      </c>
      <c r="AO118" s="15">
        <v>117</v>
      </c>
      <c r="AP118" s="179">
        <f t="shared" si="39"/>
        <v>0</v>
      </c>
      <c r="AQ118" s="180">
        <f t="shared" si="40"/>
        <v>0</v>
      </c>
      <c r="AR118" s="16"/>
      <c r="AS118" s="16"/>
      <c r="AU118" s="5"/>
      <c r="AV118" s="5"/>
      <c r="AW118" s="5"/>
      <c r="AX118" s="5"/>
      <c r="AY118" s="5"/>
      <c r="BE118" s="3" t="s">
        <v>655</v>
      </c>
      <c r="BF118" s="6" t="s">
        <v>656</v>
      </c>
      <c r="BG118" s="2" t="s">
        <v>8</v>
      </c>
    </row>
    <row r="119" spans="1:59">
      <c r="A119" s="98">
        <f t="shared" ca="1" si="27"/>
        <v>0</v>
      </c>
      <c r="B119" s="32" t="s">
        <v>210</v>
      </c>
      <c r="C119" s="32" t="s">
        <v>231</v>
      </c>
      <c r="D119" s="72" t="s">
        <v>232</v>
      </c>
      <c r="E119" s="204">
        <f t="shared" si="28"/>
        <v>0</v>
      </c>
      <c r="F119" s="152"/>
      <c r="G119" s="153"/>
      <c r="H119" s="146"/>
      <c r="I119" s="145"/>
      <c r="J119" s="146"/>
      <c r="K119" s="145"/>
      <c r="L119" s="146"/>
      <c r="M119" s="147"/>
      <c r="N119" s="209">
        <f t="shared" si="33"/>
        <v>0</v>
      </c>
      <c r="O119" s="210">
        <f t="shared" si="34"/>
        <v>0</v>
      </c>
      <c r="P119" s="211">
        <f t="shared" si="29"/>
        <v>0</v>
      </c>
      <c r="Q119" s="152"/>
      <c r="R119" s="153"/>
      <c r="S119" s="146"/>
      <c r="T119" s="147"/>
      <c r="U119" s="146"/>
      <c r="V119" s="147"/>
      <c r="W119" s="146"/>
      <c r="X119" s="147"/>
      <c r="Y119" s="209">
        <f t="shared" si="37"/>
        <v>0</v>
      </c>
      <c r="Z119" s="210">
        <f t="shared" si="38"/>
        <v>0</v>
      </c>
      <c r="AA119" s="211">
        <f t="shared" si="30"/>
        <v>0</v>
      </c>
      <c r="AB119" s="160"/>
      <c r="AC119" s="161"/>
      <c r="AD119" s="161"/>
      <c r="AE119" s="146"/>
      <c r="AF119" s="221">
        <f t="shared" si="31"/>
        <v>0</v>
      </c>
      <c r="AG119" s="144"/>
      <c r="AH119" s="145"/>
      <c r="AI119" s="167"/>
      <c r="AJ119" s="146"/>
      <c r="AK119" s="147"/>
      <c r="AL119" s="209">
        <f t="shared" si="35"/>
        <v>0</v>
      </c>
      <c r="AM119" s="226">
        <f t="shared" si="36"/>
        <v>0</v>
      </c>
      <c r="AN119" s="227">
        <f t="shared" si="32"/>
        <v>0</v>
      </c>
      <c r="AO119" s="15">
        <v>118</v>
      </c>
      <c r="AP119" s="181">
        <f t="shared" si="39"/>
        <v>0</v>
      </c>
      <c r="AQ119" s="182">
        <f t="shared" si="40"/>
        <v>0</v>
      </c>
      <c r="AR119" s="16"/>
      <c r="AS119" s="16"/>
      <c r="AU119" s="5"/>
      <c r="AV119" s="5"/>
      <c r="AW119" s="5"/>
      <c r="AX119" s="5"/>
      <c r="AY119" s="5"/>
      <c r="BE119" s="3" t="s">
        <v>657</v>
      </c>
      <c r="BF119" s="6" t="s">
        <v>658</v>
      </c>
      <c r="BG119" s="2" t="s">
        <v>8</v>
      </c>
    </row>
    <row r="120" spans="1:59">
      <c r="A120" s="98">
        <f t="shared" ca="1" si="27"/>
        <v>0</v>
      </c>
      <c r="B120" s="30" t="s">
        <v>210</v>
      </c>
      <c r="C120" s="4" t="s">
        <v>233</v>
      </c>
      <c r="D120" s="71" t="s">
        <v>234</v>
      </c>
      <c r="E120" s="203">
        <f t="shared" si="28"/>
        <v>0</v>
      </c>
      <c r="F120" s="148"/>
      <c r="G120" s="149"/>
      <c r="H120" s="150"/>
      <c r="I120" s="149"/>
      <c r="J120" s="150"/>
      <c r="K120" s="149"/>
      <c r="L120" s="150"/>
      <c r="M120" s="151"/>
      <c r="N120" s="206">
        <f t="shared" si="33"/>
        <v>0</v>
      </c>
      <c r="O120" s="207">
        <f t="shared" si="34"/>
        <v>0</v>
      </c>
      <c r="P120" s="212">
        <f t="shared" si="29"/>
        <v>0</v>
      </c>
      <c r="Q120" s="148"/>
      <c r="R120" s="149"/>
      <c r="S120" s="150"/>
      <c r="T120" s="151"/>
      <c r="U120" s="150"/>
      <c r="V120" s="151"/>
      <c r="W120" s="150"/>
      <c r="X120" s="151"/>
      <c r="Y120" s="206">
        <f t="shared" si="37"/>
        <v>0</v>
      </c>
      <c r="Z120" s="207">
        <f t="shared" si="38"/>
        <v>0</v>
      </c>
      <c r="AA120" s="212">
        <f t="shared" si="30"/>
        <v>0</v>
      </c>
      <c r="AB120" s="162"/>
      <c r="AC120" s="163"/>
      <c r="AD120" s="163"/>
      <c r="AE120" s="150"/>
      <c r="AF120" s="222">
        <f t="shared" si="31"/>
        <v>0</v>
      </c>
      <c r="AG120" s="148"/>
      <c r="AH120" s="149"/>
      <c r="AI120" s="168"/>
      <c r="AJ120" s="150"/>
      <c r="AK120" s="151"/>
      <c r="AL120" s="206">
        <f t="shared" si="35"/>
        <v>0</v>
      </c>
      <c r="AM120" s="228">
        <f t="shared" si="36"/>
        <v>0</v>
      </c>
      <c r="AN120" s="208">
        <f t="shared" si="32"/>
        <v>0</v>
      </c>
      <c r="AO120" s="14">
        <v>119</v>
      </c>
      <c r="AP120" s="179">
        <f t="shared" si="39"/>
        <v>0</v>
      </c>
      <c r="AQ120" s="180">
        <f t="shared" si="40"/>
        <v>0</v>
      </c>
      <c r="AR120" s="16"/>
      <c r="AS120" s="16"/>
      <c r="AU120" s="5"/>
      <c r="AV120" s="5"/>
      <c r="AW120" s="5"/>
      <c r="AX120" s="5"/>
      <c r="AY120" s="5"/>
      <c r="BE120" s="3" t="s">
        <v>659</v>
      </c>
      <c r="BF120" s="6" t="s">
        <v>660</v>
      </c>
      <c r="BG120" s="2" t="s">
        <v>8</v>
      </c>
    </row>
    <row r="121" spans="1:59">
      <c r="A121" s="98">
        <f t="shared" ca="1" si="27"/>
        <v>0</v>
      </c>
      <c r="B121" s="32" t="s">
        <v>210</v>
      </c>
      <c r="C121" s="32" t="s">
        <v>235</v>
      </c>
      <c r="D121" s="72" t="s">
        <v>236</v>
      </c>
      <c r="E121" s="204">
        <f t="shared" si="28"/>
        <v>0</v>
      </c>
      <c r="F121" s="152"/>
      <c r="G121" s="153"/>
      <c r="H121" s="146"/>
      <c r="I121" s="145"/>
      <c r="J121" s="146"/>
      <c r="K121" s="145"/>
      <c r="L121" s="146"/>
      <c r="M121" s="147"/>
      <c r="N121" s="209">
        <f t="shared" si="33"/>
        <v>0</v>
      </c>
      <c r="O121" s="210">
        <f t="shared" si="34"/>
        <v>0</v>
      </c>
      <c r="P121" s="211">
        <f t="shared" si="29"/>
        <v>0</v>
      </c>
      <c r="Q121" s="152"/>
      <c r="R121" s="153"/>
      <c r="S121" s="146"/>
      <c r="T121" s="147"/>
      <c r="U121" s="146"/>
      <c r="V121" s="147"/>
      <c r="W121" s="146"/>
      <c r="X121" s="147"/>
      <c r="Y121" s="209">
        <f t="shared" si="37"/>
        <v>0</v>
      </c>
      <c r="Z121" s="210">
        <f t="shared" si="38"/>
        <v>0</v>
      </c>
      <c r="AA121" s="211">
        <f t="shared" si="30"/>
        <v>0</v>
      </c>
      <c r="AB121" s="160"/>
      <c r="AC121" s="161"/>
      <c r="AD121" s="161"/>
      <c r="AE121" s="146"/>
      <c r="AF121" s="221">
        <f t="shared" si="31"/>
        <v>0</v>
      </c>
      <c r="AG121" s="144"/>
      <c r="AH121" s="145"/>
      <c r="AI121" s="167"/>
      <c r="AJ121" s="146"/>
      <c r="AK121" s="147"/>
      <c r="AL121" s="209">
        <f t="shared" si="35"/>
        <v>0</v>
      </c>
      <c r="AM121" s="226">
        <f t="shared" si="36"/>
        <v>0</v>
      </c>
      <c r="AN121" s="227">
        <f t="shared" si="32"/>
        <v>0</v>
      </c>
      <c r="AO121" s="15">
        <v>120</v>
      </c>
      <c r="AP121" s="181">
        <f t="shared" si="39"/>
        <v>0</v>
      </c>
      <c r="AQ121" s="182">
        <f t="shared" si="40"/>
        <v>0</v>
      </c>
      <c r="AR121" s="16"/>
      <c r="AS121" s="16"/>
      <c r="AU121" s="5"/>
      <c r="AV121" s="5"/>
      <c r="AW121" s="5"/>
      <c r="AX121" s="5"/>
      <c r="AY121" s="5"/>
      <c r="BE121" s="3" t="s">
        <v>661</v>
      </c>
      <c r="BF121" s="6" t="s">
        <v>662</v>
      </c>
      <c r="BG121" s="2" t="s">
        <v>8</v>
      </c>
    </row>
    <row r="122" spans="1:59">
      <c r="A122" s="98">
        <f t="shared" ca="1" si="27"/>
        <v>0</v>
      </c>
      <c r="B122" s="30" t="s">
        <v>210</v>
      </c>
      <c r="C122" s="4" t="s">
        <v>237</v>
      </c>
      <c r="D122" s="71" t="s">
        <v>238</v>
      </c>
      <c r="E122" s="203">
        <f t="shared" si="28"/>
        <v>0</v>
      </c>
      <c r="F122" s="148"/>
      <c r="G122" s="149"/>
      <c r="H122" s="150"/>
      <c r="I122" s="149"/>
      <c r="J122" s="150"/>
      <c r="K122" s="149"/>
      <c r="L122" s="150"/>
      <c r="M122" s="151"/>
      <c r="N122" s="206">
        <f t="shared" si="33"/>
        <v>0</v>
      </c>
      <c r="O122" s="207">
        <f t="shared" si="34"/>
        <v>0</v>
      </c>
      <c r="P122" s="212">
        <f t="shared" si="29"/>
        <v>0</v>
      </c>
      <c r="Q122" s="148"/>
      <c r="R122" s="149"/>
      <c r="S122" s="150"/>
      <c r="T122" s="151"/>
      <c r="U122" s="150"/>
      <c r="V122" s="151"/>
      <c r="W122" s="150"/>
      <c r="X122" s="151"/>
      <c r="Y122" s="206">
        <f t="shared" si="37"/>
        <v>0</v>
      </c>
      <c r="Z122" s="207">
        <f t="shared" si="38"/>
        <v>0</v>
      </c>
      <c r="AA122" s="212">
        <f t="shared" si="30"/>
        <v>0</v>
      </c>
      <c r="AB122" s="162"/>
      <c r="AC122" s="163"/>
      <c r="AD122" s="163"/>
      <c r="AE122" s="150"/>
      <c r="AF122" s="222">
        <f t="shared" si="31"/>
        <v>0</v>
      </c>
      <c r="AG122" s="148"/>
      <c r="AH122" s="149"/>
      <c r="AI122" s="168"/>
      <c r="AJ122" s="150"/>
      <c r="AK122" s="151"/>
      <c r="AL122" s="206">
        <f t="shared" si="35"/>
        <v>0</v>
      </c>
      <c r="AM122" s="228">
        <f t="shared" si="36"/>
        <v>0</v>
      </c>
      <c r="AN122" s="208">
        <f t="shared" si="32"/>
        <v>0</v>
      </c>
      <c r="AO122" s="15">
        <v>121</v>
      </c>
      <c r="AP122" s="179">
        <f t="shared" si="39"/>
        <v>0</v>
      </c>
      <c r="AQ122" s="180">
        <f t="shared" si="40"/>
        <v>0</v>
      </c>
      <c r="AR122" s="16"/>
      <c r="AS122" s="16"/>
      <c r="AU122" s="5"/>
      <c r="AV122" s="5"/>
      <c r="AW122" s="5"/>
      <c r="AX122" s="5"/>
      <c r="AY122" s="5"/>
      <c r="BE122" s="3" t="s">
        <v>663</v>
      </c>
      <c r="BF122" s="6" t="s">
        <v>664</v>
      </c>
      <c r="BG122" s="2" t="s">
        <v>8</v>
      </c>
    </row>
    <row r="123" spans="1:59">
      <c r="A123" s="98">
        <f t="shared" ca="1" si="27"/>
        <v>0</v>
      </c>
      <c r="B123" s="32" t="s">
        <v>210</v>
      </c>
      <c r="C123" s="32" t="s">
        <v>239</v>
      </c>
      <c r="D123" s="72" t="s">
        <v>240</v>
      </c>
      <c r="E123" s="204">
        <f t="shared" si="28"/>
        <v>0</v>
      </c>
      <c r="F123" s="152"/>
      <c r="G123" s="153"/>
      <c r="H123" s="146"/>
      <c r="I123" s="145"/>
      <c r="J123" s="146"/>
      <c r="K123" s="145"/>
      <c r="L123" s="146"/>
      <c r="M123" s="147"/>
      <c r="N123" s="209">
        <f t="shared" si="33"/>
        <v>0</v>
      </c>
      <c r="O123" s="210">
        <f t="shared" si="34"/>
        <v>0</v>
      </c>
      <c r="P123" s="211">
        <f t="shared" si="29"/>
        <v>0</v>
      </c>
      <c r="Q123" s="152"/>
      <c r="R123" s="153"/>
      <c r="S123" s="146"/>
      <c r="T123" s="147"/>
      <c r="U123" s="146"/>
      <c r="V123" s="147"/>
      <c r="W123" s="146"/>
      <c r="X123" s="147"/>
      <c r="Y123" s="209">
        <f t="shared" si="37"/>
        <v>0</v>
      </c>
      <c r="Z123" s="210">
        <f t="shared" si="38"/>
        <v>0</v>
      </c>
      <c r="AA123" s="211">
        <f t="shared" si="30"/>
        <v>0</v>
      </c>
      <c r="AB123" s="160"/>
      <c r="AC123" s="161"/>
      <c r="AD123" s="161"/>
      <c r="AE123" s="146"/>
      <c r="AF123" s="221">
        <f t="shared" si="31"/>
        <v>0</v>
      </c>
      <c r="AG123" s="144"/>
      <c r="AH123" s="145"/>
      <c r="AI123" s="167"/>
      <c r="AJ123" s="146"/>
      <c r="AK123" s="147"/>
      <c r="AL123" s="209">
        <f t="shared" si="35"/>
        <v>0</v>
      </c>
      <c r="AM123" s="226">
        <f t="shared" si="36"/>
        <v>0</v>
      </c>
      <c r="AN123" s="227">
        <f t="shared" si="32"/>
        <v>0</v>
      </c>
      <c r="AO123" s="15">
        <v>122</v>
      </c>
      <c r="AP123" s="181">
        <f t="shared" si="39"/>
        <v>0</v>
      </c>
      <c r="AQ123" s="182">
        <f t="shared" si="40"/>
        <v>0</v>
      </c>
      <c r="AR123" s="16"/>
      <c r="AS123" s="16"/>
      <c r="AU123" s="5"/>
      <c r="AV123" s="5"/>
      <c r="AW123" s="5"/>
      <c r="AX123" s="5"/>
      <c r="AY123" s="5"/>
      <c r="BE123" s="3" t="s">
        <v>665</v>
      </c>
      <c r="BF123" s="6" t="s">
        <v>666</v>
      </c>
      <c r="BG123" s="2" t="s">
        <v>8</v>
      </c>
    </row>
    <row r="124" spans="1:59">
      <c r="A124" s="98">
        <f t="shared" ca="1" si="27"/>
        <v>0</v>
      </c>
      <c r="B124" s="30" t="s">
        <v>210</v>
      </c>
      <c r="C124" s="4" t="s">
        <v>241</v>
      </c>
      <c r="D124" s="71" t="s">
        <v>242</v>
      </c>
      <c r="E124" s="203">
        <f t="shared" si="28"/>
        <v>0</v>
      </c>
      <c r="F124" s="148"/>
      <c r="G124" s="149"/>
      <c r="H124" s="150"/>
      <c r="I124" s="149"/>
      <c r="J124" s="150"/>
      <c r="K124" s="149"/>
      <c r="L124" s="150"/>
      <c r="M124" s="151"/>
      <c r="N124" s="206">
        <f t="shared" si="33"/>
        <v>0</v>
      </c>
      <c r="O124" s="207">
        <f t="shared" si="34"/>
        <v>0</v>
      </c>
      <c r="P124" s="212">
        <f t="shared" si="29"/>
        <v>0</v>
      </c>
      <c r="Q124" s="148"/>
      <c r="R124" s="149"/>
      <c r="S124" s="150"/>
      <c r="T124" s="151"/>
      <c r="U124" s="150"/>
      <c r="V124" s="151"/>
      <c r="W124" s="150"/>
      <c r="X124" s="151"/>
      <c r="Y124" s="206">
        <f t="shared" si="37"/>
        <v>0</v>
      </c>
      <c r="Z124" s="207">
        <f t="shared" si="38"/>
        <v>0</v>
      </c>
      <c r="AA124" s="212">
        <f t="shared" si="30"/>
        <v>0</v>
      </c>
      <c r="AB124" s="162"/>
      <c r="AC124" s="163"/>
      <c r="AD124" s="163"/>
      <c r="AE124" s="150"/>
      <c r="AF124" s="222">
        <f t="shared" si="31"/>
        <v>0</v>
      </c>
      <c r="AG124" s="148"/>
      <c r="AH124" s="149"/>
      <c r="AI124" s="168"/>
      <c r="AJ124" s="150"/>
      <c r="AK124" s="151"/>
      <c r="AL124" s="206">
        <f t="shared" si="35"/>
        <v>0</v>
      </c>
      <c r="AM124" s="228">
        <f t="shared" si="36"/>
        <v>0</v>
      </c>
      <c r="AN124" s="208">
        <f t="shared" si="32"/>
        <v>0</v>
      </c>
      <c r="AO124" s="14">
        <v>123</v>
      </c>
      <c r="AP124" s="179">
        <f t="shared" si="39"/>
        <v>0</v>
      </c>
      <c r="AQ124" s="180">
        <f t="shared" si="40"/>
        <v>0</v>
      </c>
      <c r="AR124" s="16"/>
      <c r="AS124" s="16"/>
      <c r="AU124" s="5"/>
      <c r="AV124" s="5"/>
      <c r="AW124" s="5"/>
      <c r="AX124" s="5"/>
      <c r="AY124" s="5"/>
      <c r="BE124" s="3" t="s">
        <v>667</v>
      </c>
      <c r="BF124" s="6" t="s">
        <v>668</v>
      </c>
      <c r="BG124" s="2" t="s">
        <v>2822</v>
      </c>
    </row>
    <row r="125" spans="1:59">
      <c r="A125" s="98">
        <f t="shared" ca="1" si="27"/>
        <v>0</v>
      </c>
      <c r="B125" s="32" t="s">
        <v>210</v>
      </c>
      <c r="C125" s="32" t="s">
        <v>243</v>
      </c>
      <c r="D125" s="72" t="s">
        <v>244</v>
      </c>
      <c r="E125" s="204">
        <f t="shared" si="28"/>
        <v>0</v>
      </c>
      <c r="F125" s="152"/>
      <c r="G125" s="153"/>
      <c r="H125" s="146"/>
      <c r="I125" s="145"/>
      <c r="J125" s="146"/>
      <c r="K125" s="145"/>
      <c r="L125" s="146"/>
      <c r="M125" s="147"/>
      <c r="N125" s="209">
        <f t="shared" si="33"/>
        <v>0</v>
      </c>
      <c r="O125" s="210">
        <f t="shared" si="34"/>
        <v>0</v>
      </c>
      <c r="P125" s="211">
        <f t="shared" si="29"/>
        <v>0</v>
      </c>
      <c r="Q125" s="152"/>
      <c r="R125" s="153"/>
      <c r="S125" s="146"/>
      <c r="T125" s="147"/>
      <c r="U125" s="146"/>
      <c r="V125" s="147"/>
      <c r="W125" s="146"/>
      <c r="X125" s="147"/>
      <c r="Y125" s="209">
        <f t="shared" si="37"/>
        <v>0</v>
      </c>
      <c r="Z125" s="210">
        <f t="shared" si="38"/>
        <v>0</v>
      </c>
      <c r="AA125" s="211">
        <f t="shared" si="30"/>
        <v>0</v>
      </c>
      <c r="AB125" s="160"/>
      <c r="AC125" s="161"/>
      <c r="AD125" s="161"/>
      <c r="AE125" s="146"/>
      <c r="AF125" s="221">
        <f t="shared" si="31"/>
        <v>0</v>
      </c>
      <c r="AG125" s="144"/>
      <c r="AH125" s="145"/>
      <c r="AI125" s="167"/>
      <c r="AJ125" s="146"/>
      <c r="AK125" s="147"/>
      <c r="AL125" s="209">
        <f t="shared" si="35"/>
        <v>0</v>
      </c>
      <c r="AM125" s="226">
        <f t="shared" si="36"/>
        <v>0</v>
      </c>
      <c r="AN125" s="227">
        <f t="shared" si="32"/>
        <v>0</v>
      </c>
      <c r="AO125" s="15">
        <v>124</v>
      </c>
      <c r="AP125" s="181">
        <f t="shared" si="39"/>
        <v>0</v>
      </c>
      <c r="AQ125" s="182">
        <f t="shared" si="40"/>
        <v>0</v>
      </c>
      <c r="AR125" s="16"/>
      <c r="AS125" s="16"/>
      <c r="AU125" s="5"/>
      <c r="AV125" s="5"/>
      <c r="AW125" s="5"/>
      <c r="AX125" s="5"/>
      <c r="AY125" s="5"/>
      <c r="BE125" s="3" t="s">
        <v>669</v>
      </c>
      <c r="BF125" s="6" t="s">
        <v>670</v>
      </c>
      <c r="BG125" s="2" t="s">
        <v>8</v>
      </c>
    </row>
    <row r="126" spans="1:59">
      <c r="A126" s="98">
        <f t="shared" ca="1" si="27"/>
        <v>0</v>
      </c>
      <c r="B126" s="30" t="s">
        <v>210</v>
      </c>
      <c r="C126" s="4" t="s">
        <v>245</v>
      </c>
      <c r="D126" s="71" t="s">
        <v>246</v>
      </c>
      <c r="E126" s="203">
        <f t="shared" si="28"/>
        <v>0</v>
      </c>
      <c r="F126" s="148"/>
      <c r="G126" s="149"/>
      <c r="H126" s="150"/>
      <c r="I126" s="149"/>
      <c r="J126" s="150"/>
      <c r="K126" s="149"/>
      <c r="L126" s="150"/>
      <c r="M126" s="151"/>
      <c r="N126" s="206">
        <f t="shared" si="33"/>
        <v>0</v>
      </c>
      <c r="O126" s="207">
        <f t="shared" si="34"/>
        <v>0</v>
      </c>
      <c r="P126" s="212">
        <f t="shared" si="29"/>
        <v>0</v>
      </c>
      <c r="Q126" s="148"/>
      <c r="R126" s="149"/>
      <c r="S126" s="150"/>
      <c r="T126" s="151"/>
      <c r="U126" s="150"/>
      <c r="V126" s="151"/>
      <c r="W126" s="150"/>
      <c r="X126" s="151"/>
      <c r="Y126" s="206">
        <f t="shared" si="37"/>
        <v>0</v>
      </c>
      <c r="Z126" s="207">
        <f t="shared" si="38"/>
        <v>0</v>
      </c>
      <c r="AA126" s="212">
        <f t="shared" si="30"/>
        <v>0</v>
      </c>
      <c r="AB126" s="162"/>
      <c r="AC126" s="163"/>
      <c r="AD126" s="163"/>
      <c r="AE126" s="150"/>
      <c r="AF126" s="222">
        <f t="shared" si="31"/>
        <v>0</v>
      </c>
      <c r="AG126" s="148"/>
      <c r="AH126" s="149"/>
      <c r="AI126" s="168"/>
      <c r="AJ126" s="150"/>
      <c r="AK126" s="151"/>
      <c r="AL126" s="206">
        <f t="shared" si="35"/>
        <v>0</v>
      </c>
      <c r="AM126" s="228">
        <f t="shared" si="36"/>
        <v>0</v>
      </c>
      <c r="AN126" s="208">
        <f t="shared" si="32"/>
        <v>0</v>
      </c>
      <c r="AO126" s="15">
        <v>125</v>
      </c>
      <c r="AP126" s="179">
        <f t="shared" si="39"/>
        <v>0</v>
      </c>
      <c r="AQ126" s="180">
        <f t="shared" si="40"/>
        <v>0</v>
      </c>
      <c r="AR126" s="16"/>
      <c r="AS126" s="16"/>
      <c r="AU126" s="5"/>
      <c r="AV126" s="5"/>
      <c r="AW126" s="5"/>
      <c r="AX126" s="5"/>
      <c r="AY126" s="5"/>
      <c r="BE126" s="3" t="s">
        <v>671</v>
      </c>
      <c r="BF126" s="6" t="s">
        <v>672</v>
      </c>
      <c r="BG126" s="2" t="s">
        <v>8</v>
      </c>
    </row>
    <row r="127" spans="1:59">
      <c r="A127" s="98">
        <f t="shared" ca="1" si="27"/>
        <v>0</v>
      </c>
      <c r="B127" s="32" t="s">
        <v>247</v>
      </c>
      <c r="C127" s="32" t="s">
        <v>248</v>
      </c>
      <c r="D127" s="72" t="s">
        <v>249</v>
      </c>
      <c r="E127" s="204">
        <f t="shared" si="28"/>
        <v>0</v>
      </c>
      <c r="F127" s="152"/>
      <c r="G127" s="153"/>
      <c r="H127" s="146"/>
      <c r="I127" s="145"/>
      <c r="J127" s="146"/>
      <c r="K127" s="145"/>
      <c r="L127" s="146"/>
      <c r="M127" s="147"/>
      <c r="N127" s="209">
        <f t="shared" si="33"/>
        <v>0</v>
      </c>
      <c r="O127" s="210">
        <f t="shared" si="34"/>
        <v>0</v>
      </c>
      <c r="P127" s="211">
        <f t="shared" si="29"/>
        <v>0</v>
      </c>
      <c r="Q127" s="152"/>
      <c r="R127" s="153"/>
      <c r="S127" s="146"/>
      <c r="T127" s="147"/>
      <c r="U127" s="146"/>
      <c r="V127" s="147"/>
      <c r="W127" s="146"/>
      <c r="X127" s="147"/>
      <c r="Y127" s="209">
        <f t="shared" si="37"/>
        <v>0</v>
      </c>
      <c r="Z127" s="210">
        <f t="shared" si="38"/>
        <v>0</v>
      </c>
      <c r="AA127" s="211">
        <f t="shared" si="30"/>
        <v>0</v>
      </c>
      <c r="AB127" s="160"/>
      <c r="AC127" s="161"/>
      <c r="AD127" s="161"/>
      <c r="AE127" s="146"/>
      <c r="AF127" s="221">
        <f t="shared" si="31"/>
        <v>0</v>
      </c>
      <c r="AG127" s="144"/>
      <c r="AH127" s="145"/>
      <c r="AI127" s="167"/>
      <c r="AJ127" s="146"/>
      <c r="AK127" s="147"/>
      <c r="AL127" s="209">
        <f t="shared" si="35"/>
        <v>0</v>
      </c>
      <c r="AM127" s="226">
        <f t="shared" si="36"/>
        <v>0</v>
      </c>
      <c r="AN127" s="227">
        <f t="shared" si="32"/>
        <v>0</v>
      </c>
      <c r="AO127" s="15">
        <v>126</v>
      </c>
      <c r="AP127" s="181">
        <f t="shared" si="39"/>
        <v>0</v>
      </c>
      <c r="AQ127" s="182">
        <f t="shared" si="40"/>
        <v>0</v>
      </c>
      <c r="AR127" s="16"/>
      <c r="AS127" s="16"/>
      <c r="AU127" s="5"/>
      <c r="AV127" s="5"/>
      <c r="AW127" s="5"/>
      <c r="AX127" s="5"/>
      <c r="AY127" s="5"/>
      <c r="BE127" s="3" t="s">
        <v>673</v>
      </c>
      <c r="BF127" s="6" t="s">
        <v>674</v>
      </c>
      <c r="BG127" s="2" t="s">
        <v>8</v>
      </c>
    </row>
    <row r="128" spans="1:59">
      <c r="A128" s="98">
        <f t="shared" ca="1" si="27"/>
        <v>0</v>
      </c>
      <c r="B128" s="30" t="s">
        <v>247</v>
      </c>
      <c r="C128" s="4" t="s">
        <v>250</v>
      </c>
      <c r="D128" s="71" t="s">
        <v>251</v>
      </c>
      <c r="E128" s="203">
        <f t="shared" si="28"/>
        <v>0</v>
      </c>
      <c r="F128" s="148"/>
      <c r="G128" s="149"/>
      <c r="H128" s="150"/>
      <c r="I128" s="149"/>
      <c r="J128" s="150"/>
      <c r="K128" s="149"/>
      <c r="L128" s="150"/>
      <c r="M128" s="151"/>
      <c r="N128" s="206">
        <f t="shared" si="33"/>
        <v>0</v>
      </c>
      <c r="O128" s="207">
        <f t="shared" si="34"/>
        <v>0</v>
      </c>
      <c r="P128" s="212">
        <f t="shared" si="29"/>
        <v>0</v>
      </c>
      <c r="Q128" s="148"/>
      <c r="R128" s="149"/>
      <c r="S128" s="150"/>
      <c r="T128" s="151"/>
      <c r="U128" s="150"/>
      <c r="V128" s="151"/>
      <c r="W128" s="150"/>
      <c r="X128" s="151"/>
      <c r="Y128" s="206">
        <f t="shared" si="37"/>
        <v>0</v>
      </c>
      <c r="Z128" s="207">
        <f t="shared" si="38"/>
        <v>0</v>
      </c>
      <c r="AA128" s="212">
        <f t="shared" si="30"/>
        <v>0</v>
      </c>
      <c r="AB128" s="162"/>
      <c r="AC128" s="163"/>
      <c r="AD128" s="163"/>
      <c r="AE128" s="150"/>
      <c r="AF128" s="222">
        <f t="shared" si="31"/>
        <v>0</v>
      </c>
      <c r="AG128" s="148"/>
      <c r="AH128" s="149"/>
      <c r="AI128" s="168"/>
      <c r="AJ128" s="150"/>
      <c r="AK128" s="151"/>
      <c r="AL128" s="206">
        <f t="shared" si="35"/>
        <v>0</v>
      </c>
      <c r="AM128" s="228">
        <f t="shared" si="36"/>
        <v>0</v>
      </c>
      <c r="AN128" s="208">
        <f t="shared" si="32"/>
        <v>0</v>
      </c>
      <c r="AO128" s="14">
        <v>127</v>
      </c>
      <c r="AP128" s="179">
        <f t="shared" si="39"/>
        <v>0</v>
      </c>
      <c r="AQ128" s="180">
        <f t="shared" si="40"/>
        <v>0</v>
      </c>
      <c r="AR128" s="16"/>
      <c r="AS128" s="16"/>
      <c r="AU128" s="5"/>
      <c r="AV128" s="5"/>
      <c r="AW128" s="5"/>
      <c r="AX128" s="5"/>
      <c r="AY128" s="5"/>
      <c r="BE128" s="3" t="s">
        <v>675</v>
      </c>
      <c r="BF128" s="6" t="s">
        <v>676</v>
      </c>
      <c r="BG128" s="2" t="s">
        <v>8</v>
      </c>
    </row>
    <row r="129" spans="1:59">
      <c r="A129" s="98">
        <f t="shared" ca="1" si="27"/>
        <v>0</v>
      </c>
      <c r="B129" s="32" t="s">
        <v>252</v>
      </c>
      <c r="C129" s="32" t="s">
        <v>253</v>
      </c>
      <c r="D129" s="72" t="s">
        <v>254</v>
      </c>
      <c r="E129" s="204">
        <f t="shared" si="28"/>
        <v>0</v>
      </c>
      <c r="F129" s="152"/>
      <c r="G129" s="153"/>
      <c r="H129" s="146"/>
      <c r="I129" s="145"/>
      <c r="J129" s="146"/>
      <c r="K129" s="145"/>
      <c r="L129" s="146"/>
      <c r="M129" s="147"/>
      <c r="N129" s="209">
        <f t="shared" si="33"/>
        <v>0</v>
      </c>
      <c r="O129" s="210">
        <f t="shared" si="34"/>
        <v>0</v>
      </c>
      <c r="P129" s="211">
        <f t="shared" si="29"/>
        <v>0</v>
      </c>
      <c r="Q129" s="152"/>
      <c r="R129" s="153"/>
      <c r="S129" s="146"/>
      <c r="T129" s="147"/>
      <c r="U129" s="146"/>
      <c r="V129" s="147"/>
      <c r="W129" s="146"/>
      <c r="X129" s="147"/>
      <c r="Y129" s="209">
        <f t="shared" si="37"/>
        <v>0</v>
      </c>
      <c r="Z129" s="210">
        <f t="shared" si="38"/>
        <v>0</v>
      </c>
      <c r="AA129" s="211">
        <f t="shared" si="30"/>
        <v>0</v>
      </c>
      <c r="AB129" s="160"/>
      <c r="AC129" s="161"/>
      <c r="AD129" s="161"/>
      <c r="AE129" s="146"/>
      <c r="AF129" s="221">
        <f t="shared" si="31"/>
        <v>0</v>
      </c>
      <c r="AG129" s="144"/>
      <c r="AH129" s="145"/>
      <c r="AI129" s="167"/>
      <c r="AJ129" s="146"/>
      <c r="AK129" s="147"/>
      <c r="AL129" s="209">
        <f t="shared" si="35"/>
        <v>0</v>
      </c>
      <c r="AM129" s="226">
        <f t="shared" si="36"/>
        <v>0</v>
      </c>
      <c r="AN129" s="227">
        <f t="shared" si="32"/>
        <v>0</v>
      </c>
      <c r="AO129" s="15">
        <v>128</v>
      </c>
      <c r="AP129" s="181">
        <f t="shared" si="39"/>
        <v>0</v>
      </c>
      <c r="AQ129" s="182">
        <f t="shared" si="40"/>
        <v>0</v>
      </c>
      <c r="AR129" s="16"/>
      <c r="AS129" s="16"/>
      <c r="AU129" s="5"/>
      <c r="AV129" s="5"/>
      <c r="AW129" s="5"/>
      <c r="AX129" s="5"/>
      <c r="AY129" s="5"/>
      <c r="BE129" s="3" t="s">
        <v>677</v>
      </c>
      <c r="BF129" s="6" t="s">
        <v>678</v>
      </c>
      <c r="BG129" s="2" t="s">
        <v>8</v>
      </c>
    </row>
    <row r="130" spans="1:59">
      <c r="A130" s="98">
        <f t="shared" ca="1" si="27"/>
        <v>0</v>
      </c>
      <c r="B130" s="30" t="s">
        <v>252</v>
      </c>
      <c r="C130" s="4" t="s">
        <v>255</v>
      </c>
      <c r="D130" s="71" t="s">
        <v>256</v>
      </c>
      <c r="E130" s="203">
        <f t="shared" si="28"/>
        <v>0</v>
      </c>
      <c r="F130" s="148"/>
      <c r="G130" s="149"/>
      <c r="H130" s="150"/>
      <c r="I130" s="149"/>
      <c r="J130" s="150"/>
      <c r="K130" s="149"/>
      <c r="L130" s="150"/>
      <c r="M130" s="151"/>
      <c r="N130" s="206">
        <f t="shared" si="33"/>
        <v>0</v>
      </c>
      <c r="O130" s="207">
        <f t="shared" si="34"/>
        <v>0</v>
      </c>
      <c r="P130" s="212">
        <f t="shared" si="29"/>
        <v>0</v>
      </c>
      <c r="Q130" s="148"/>
      <c r="R130" s="149"/>
      <c r="S130" s="150"/>
      <c r="T130" s="151"/>
      <c r="U130" s="150"/>
      <c r="V130" s="151"/>
      <c r="W130" s="150"/>
      <c r="X130" s="151"/>
      <c r="Y130" s="206">
        <f t="shared" si="37"/>
        <v>0</v>
      </c>
      <c r="Z130" s="207">
        <f t="shared" si="38"/>
        <v>0</v>
      </c>
      <c r="AA130" s="212">
        <f t="shared" si="30"/>
        <v>0</v>
      </c>
      <c r="AB130" s="162"/>
      <c r="AC130" s="163"/>
      <c r="AD130" s="163"/>
      <c r="AE130" s="150"/>
      <c r="AF130" s="222">
        <f t="shared" si="31"/>
        <v>0</v>
      </c>
      <c r="AG130" s="148"/>
      <c r="AH130" s="149"/>
      <c r="AI130" s="168"/>
      <c r="AJ130" s="150"/>
      <c r="AK130" s="151"/>
      <c r="AL130" s="206">
        <f t="shared" si="35"/>
        <v>0</v>
      </c>
      <c r="AM130" s="228">
        <f t="shared" si="36"/>
        <v>0</v>
      </c>
      <c r="AN130" s="208">
        <f t="shared" si="32"/>
        <v>0</v>
      </c>
      <c r="AO130" s="15">
        <v>129</v>
      </c>
      <c r="AP130" s="179">
        <f t="shared" si="39"/>
        <v>0</v>
      </c>
      <c r="AQ130" s="180">
        <f t="shared" si="40"/>
        <v>0</v>
      </c>
      <c r="AR130" s="16"/>
      <c r="AS130" s="16"/>
      <c r="AU130" s="5"/>
      <c r="AV130" s="5"/>
      <c r="AW130" s="5"/>
      <c r="AX130" s="5"/>
      <c r="AY130" s="5"/>
      <c r="BE130" s="3" t="s">
        <v>679</v>
      </c>
      <c r="BF130" s="6" t="s">
        <v>680</v>
      </c>
      <c r="BG130" s="2" t="s">
        <v>8</v>
      </c>
    </row>
    <row r="131" spans="1:59">
      <c r="A131" s="98">
        <f t="shared" ca="1" si="27"/>
        <v>0</v>
      </c>
      <c r="B131" s="32" t="s">
        <v>252</v>
      </c>
      <c r="C131" s="32" t="s">
        <v>257</v>
      </c>
      <c r="D131" s="72" t="s">
        <v>258</v>
      </c>
      <c r="E131" s="204">
        <f t="shared" si="28"/>
        <v>0</v>
      </c>
      <c r="F131" s="152"/>
      <c r="G131" s="153"/>
      <c r="H131" s="146"/>
      <c r="I131" s="145"/>
      <c r="J131" s="146"/>
      <c r="K131" s="145"/>
      <c r="L131" s="146"/>
      <c r="M131" s="147"/>
      <c r="N131" s="209">
        <f t="shared" si="33"/>
        <v>0</v>
      </c>
      <c r="O131" s="210">
        <f t="shared" si="34"/>
        <v>0</v>
      </c>
      <c r="P131" s="211">
        <f t="shared" si="29"/>
        <v>0</v>
      </c>
      <c r="Q131" s="152"/>
      <c r="R131" s="153"/>
      <c r="S131" s="146"/>
      <c r="T131" s="147"/>
      <c r="U131" s="146"/>
      <c r="V131" s="147"/>
      <c r="W131" s="146"/>
      <c r="X131" s="147"/>
      <c r="Y131" s="209">
        <f t="shared" si="37"/>
        <v>0</v>
      </c>
      <c r="Z131" s="210">
        <f t="shared" si="38"/>
        <v>0</v>
      </c>
      <c r="AA131" s="211">
        <f t="shared" si="30"/>
        <v>0</v>
      </c>
      <c r="AB131" s="160"/>
      <c r="AC131" s="161"/>
      <c r="AD131" s="161"/>
      <c r="AE131" s="146"/>
      <c r="AF131" s="221">
        <f t="shared" si="31"/>
        <v>0</v>
      </c>
      <c r="AG131" s="144"/>
      <c r="AH131" s="145"/>
      <c r="AI131" s="167"/>
      <c r="AJ131" s="146"/>
      <c r="AK131" s="147"/>
      <c r="AL131" s="209">
        <f t="shared" si="35"/>
        <v>0</v>
      </c>
      <c r="AM131" s="226">
        <f t="shared" si="36"/>
        <v>0</v>
      </c>
      <c r="AN131" s="227">
        <f t="shared" si="32"/>
        <v>0</v>
      </c>
      <c r="AO131" s="15">
        <v>130</v>
      </c>
      <c r="AP131" s="181">
        <f t="shared" si="39"/>
        <v>0</v>
      </c>
      <c r="AQ131" s="182">
        <f t="shared" si="40"/>
        <v>0</v>
      </c>
      <c r="AR131" s="16"/>
      <c r="AS131" s="16"/>
      <c r="AU131" s="5"/>
      <c r="AV131" s="5"/>
      <c r="AW131" s="5"/>
      <c r="AX131" s="5"/>
      <c r="AY131" s="5"/>
      <c r="BE131" s="3" t="s">
        <v>681</v>
      </c>
      <c r="BF131" s="6" t="s">
        <v>682</v>
      </c>
      <c r="BG131" s="2" t="s">
        <v>8</v>
      </c>
    </row>
    <row r="132" spans="1:59">
      <c r="A132" s="98">
        <f t="shared" ca="1" si="27"/>
        <v>0</v>
      </c>
      <c r="B132" s="30" t="s">
        <v>252</v>
      </c>
      <c r="C132" s="4" t="s">
        <v>259</v>
      </c>
      <c r="D132" s="71" t="s">
        <v>260</v>
      </c>
      <c r="E132" s="203">
        <f t="shared" si="28"/>
        <v>0</v>
      </c>
      <c r="F132" s="148"/>
      <c r="G132" s="149"/>
      <c r="H132" s="150"/>
      <c r="I132" s="149"/>
      <c r="J132" s="150"/>
      <c r="K132" s="149"/>
      <c r="L132" s="150"/>
      <c r="M132" s="151"/>
      <c r="N132" s="206">
        <f t="shared" si="33"/>
        <v>0</v>
      </c>
      <c r="O132" s="207">
        <f t="shared" si="34"/>
        <v>0</v>
      </c>
      <c r="P132" s="212">
        <f t="shared" si="29"/>
        <v>0</v>
      </c>
      <c r="Q132" s="148"/>
      <c r="R132" s="149"/>
      <c r="S132" s="150"/>
      <c r="T132" s="151"/>
      <c r="U132" s="150"/>
      <c r="V132" s="151"/>
      <c r="W132" s="150"/>
      <c r="X132" s="151"/>
      <c r="Y132" s="206">
        <f t="shared" si="37"/>
        <v>0</v>
      </c>
      <c r="Z132" s="207">
        <f t="shared" si="38"/>
        <v>0</v>
      </c>
      <c r="AA132" s="212">
        <f t="shared" si="30"/>
        <v>0</v>
      </c>
      <c r="AB132" s="162"/>
      <c r="AC132" s="163"/>
      <c r="AD132" s="163"/>
      <c r="AE132" s="150"/>
      <c r="AF132" s="222">
        <f t="shared" si="31"/>
        <v>0</v>
      </c>
      <c r="AG132" s="148"/>
      <c r="AH132" s="149"/>
      <c r="AI132" s="168"/>
      <c r="AJ132" s="150"/>
      <c r="AK132" s="151"/>
      <c r="AL132" s="206">
        <f t="shared" si="35"/>
        <v>0</v>
      </c>
      <c r="AM132" s="228">
        <f t="shared" si="36"/>
        <v>0</v>
      </c>
      <c r="AN132" s="208">
        <f t="shared" si="32"/>
        <v>0</v>
      </c>
      <c r="AO132" s="14">
        <v>131</v>
      </c>
      <c r="AP132" s="179">
        <f t="shared" si="39"/>
        <v>0</v>
      </c>
      <c r="AQ132" s="180">
        <f t="shared" si="40"/>
        <v>0</v>
      </c>
      <c r="AR132" s="16"/>
      <c r="AS132" s="16"/>
      <c r="AU132" s="5"/>
      <c r="AV132" s="5"/>
      <c r="AW132" s="5"/>
      <c r="AX132" s="5"/>
      <c r="AY132" s="5"/>
      <c r="BE132" s="3" t="s">
        <v>683</v>
      </c>
      <c r="BF132" s="6" t="s">
        <v>684</v>
      </c>
      <c r="BG132" s="2" t="s">
        <v>8</v>
      </c>
    </row>
    <row r="133" spans="1:59">
      <c r="A133" s="98">
        <f t="shared" ca="1" si="27"/>
        <v>0</v>
      </c>
      <c r="B133" s="32" t="s">
        <v>252</v>
      </c>
      <c r="C133" s="32" t="s">
        <v>261</v>
      </c>
      <c r="D133" s="72" t="s">
        <v>262</v>
      </c>
      <c r="E133" s="204">
        <f t="shared" si="28"/>
        <v>0</v>
      </c>
      <c r="F133" s="152"/>
      <c r="G133" s="153"/>
      <c r="H133" s="146"/>
      <c r="I133" s="145"/>
      <c r="J133" s="146"/>
      <c r="K133" s="145"/>
      <c r="L133" s="146"/>
      <c r="M133" s="147"/>
      <c r="N133" s="209">
        <f t="shared" si="33"/>
        <v>0</v>
      </c>
      <c r="O133" s="210">
        <f t="shared" si="34"/>
        <v>0</v>
      </c>
      <c r="P133" s="211">
        <f t="shared" si="29"/>
        <v>0</v>
      </c>
      <c r="Q133" s="152"/>
      <c r="R133" s="153"/>
      <c r="S133" s="146"/>
      <c r="T133" s="147"/>
      <c r="U133" s="146"/>
      <c r="V133" s="147"/>
      <c r="W133" s="146"/>
      <c r="X133" s="147"/>
      <c r="Y133" s="209">
        <f t="shared" si="37"/>
        <v>0</v>
      </c>
      <c r="Z133" s="210">
        <f t="shared" si="38"/>
        <v>0</v>
      </c>
      <c r="AA133" s="211">
        <f t="shared" si="30"/>
        <v>0</v>
      </c>
      <c r="AB133" s="160"/>
      <c r="AC133" s="161"/>
      <c r="AD133" s="161"/>
      <c r="AE133" s="146"/>
      <c r="AF133" s="221">
        <f t="shared" si="31"/>
        <v>0</v>
      </c>
      <c r="AG133" s="144"/>
      <c r="AH133" s="145"/>
      <c r="AI133" s="167"/>
      <c r="AJ133" s="146"/>
      <c r="AK133" s="147"/>
      <c r="AL133" s="209">
        <f t="shared" si="35"/>
        <v>0</v>
      </c>
      <c r="AM133" s="226">
        <f t="shared" si="36"/>
        <v>0</v>
      </c>
      <c r="AN133" s="227">
        <f t="shared" si="32"/>
        <v>0</v>
      </c>
      <c r="AO133" s="15">
        <v>132</v>
      </c>
      <c r="AP133" s="181">
        <f t="shared" si="39"/>
        <v>0</v>
      </c>
      <c r="AQ133" s="182">
        <f t="shared" si="40"/>
        <v>0</v>
      </c>
      <c r="AR133" s="16"/>
      <c r="AS133" s="16"/>
      <c r="AU133" s="5"/>
      <c r="AV133" s="5"/>
      <c r="AW133" s="5"/>
      <c r="AX133" s="5"/>
      <c r="AY133" s="5"/>
      <c r="BE133" s="3" t="s">
        <v>685</v>
      </c>
      <c r="BF133" s="6" t="s">
        <v>686</v>
      </c>
      <c r="BG133" s="2" t="s">
        <v>8</v>
      </c>
    </row>
    <row r="134" spans="1:59">
      <c r="A134" s="98">
        <f t="shared" ca="1" si="27"/>
        <v>0</v>
      </c>
      <c r="B134" s="30" t="s">
        <v>252</v>
      </c>
      <c r="C134" s="4" t="s">
        <v>263</v>
      </c>
      <c r="D134" s="71" t="s">
        <v>264</v>
      </c>
      <c r="E134" s="203">
        <f t="shared" si="28"/>
        <v>0</v>
      </c>
      <c r="F134" s="148"/>
      <c r="G134" s="149"/>
      <c r="H134" s="150"/>
      <c r="I134" s="149"/>
      <c r="J134" s="150"/>
      <c r="K134" s="149"/>
      <c r="L134" s="150"/>
      <c r="M134" s="151"/>
      <c r="N134" s="206">
        <f t="shared" si="33"/>
        <v>0</v>
      </c>
      <c r="O134" s="207">
        <f t="shared" si="34"/>
        <v>0</v>
      </c>
      <c r="P134" s="212">
        <f t="shared" si="29"/>
        <v>0</v>
      </c>
      <c r="Q134" s="148"/>
      <c r="R134" s="149"/>
      <c r="S134" s="150"/>
      <c r="T134" s="151"/>
      <c r="U134" s="150"/>
      <c r="V134" s="151"/>
      <c r="W134" s="150"/>
      <c r="X134" s="151"/>
      <c r="Y134" s="206">
        <f t="shared" si="37"/>
        <v>0</v>
      </c>
      <c r="Z134" s="207">
        <f t="shared" si="38"/>
        <v>0</v>
      </c>
      <c r="AA134" s="212">
        <f t="shared" si="30"/>
        <v>0</v>
      </c>
      <c r="AB134" s="162"/>
      <c r="AC134" s="163"/>
      <c r="AD134" s="163"/>
      <c r="AE134" s="150"/>
      <c r="AF134" s="222">
        <f t="shared" si="31"/>
        <v>0</v>
      </c>
      <c r="AG134" s="148"/>
      <c r="AH134" s="149"/>
      <c r="AI134" s="168"/>
      <c r="AJ134" s="150"/>
      <c r="AK134" s="151"/>
      <c r="AL134" s="206">
        <f t="shared" si="35"/>
        <v>0</v>
      </c>
      <c r="AM134" s="228">
        <f t="shared" si="36"/>
        <v>0</v>
      </c>
      <c r="AN134" s="208">
        <f t="shared" si="32"/>
        <v>0</v>
      </c>
      <c r="AO134" s="15">
        <v>133</v>
      </c>
      <c r="AP134" s="179">
        <f t="shared" si="39"/>
        <v>0</v>
      </c>
      <c r="AQ134" s="180">
        <f t="shared" si="40"/>
        <v>0</v>
      </c>
      <c r="AR134" s="16"/>
      <c r="AS134" s="16"/>
      <c r="AU134" s="5"/>
      <c r="AV134" s="5"/>
      <c r="AW134" s="5"/>
      <c r="AX134" s="5"/>
      <c r="AY134" s="5"/>
      <c r="BE134" s="3" t="s">
        <v>687</v>
      </c>
      <c r="BF134" s="6" t="s">
        <v>688</v>
      </c>
      <c r="BG134" s="2" t="s">
        <v>8</v>
      </c>
    </row>
    <row r="135" spans="1:59">
      <c r="A135" s="98">
        <f t="shared" ca="1" si="27"/>
        <v>0</v>
      </c>
      <c r="B135" s="32" t="s">
        <v>252</v>
      </c>
      <c r="C135" s="32" t="s">
        <v>265</v>
      </c>
      <c r="D135" s="72" t="s">
        <v>266</v>
      </c>
      <c r="E135" s="204">
        <f t="shared" si="28"/>
        <v>0</v>
      </c>
      <c r="F135" s="152"/>
      <c r="G135" s="153"/>
      <c r="H135" s="146"/>
      <c r="I135" s="145"/>
      <c r="J135" s="146"/>
      <c r="K135" s="145"/>
      <c r="L135" s="146"/>
      <c r="M135" s="147"/>
      <c r="N135" s="209">
        <f t="shared" si="33"/>
        <v>0</v>
      </c>
      <c r="O135" s="210">
        <f t="shared" si="34"/>
        <v>0</v>
      </c>
      <c r="P135" s="211">
        <f t="shared" si="29"/>
        <v>0</v>
      </c>
      <c r="Q135" s="152"/>
      <c r="R135" s="153"/>
      <c r="S135" s="146"/>
      <c r="T135" s="147"/>
      <c r="U135" s="146"/>
      <c r="V135" s="147"/>
      <c r="W135" s="146"/>
      <c r="X135" s="147"/>
      <c r="Y135" s="209">
        <f t="shared" si="37"/>
        <v>0</v>
      </c>
      <c r="Z135" s="210">
        <f t="shared" si="38"/>
        <v>0</v>
      </c>
      <c r="AA135" s="211">
        <f t="shared" si="30"/>
        <v>0</v>
      </c>
      <c r="AB135" s="160"/>
      <c r="AC135" s="161"/>
      <c r="AD135" s="161"/>
      <c r="AE135" s="146"/>
      <c r="AF135" s="221">
        <f t="shared" si="31"/>
        <v>0</v>
      </c>
      <c r="AG135" s="144"/>
      <c r="AH135" s="145"/>
      <c r="AI135" s="167"/>
      <c r="AJ135" s="146"/>
      <c r="AK135" s="147"/>
      <c r="AL135" s="209">
        <f t="shared" si="35"/>
        <v>0</v>
      </c>
      <c r="AM135" s="226">
        <f t="shared" si="36"/>
        <v>0</v>
      </c>
      <c r="AN135" s="227">
        <f t="shared" si="32"/>
        <v>0</v>
      </c>
      <c r="AO135" s="15">
        <v>134</v>
      </c>
      <c r="AP135" s="181">
        <f t="shared" si="39"/>
        <v>0</v>
      </c>
      <c r="AQ135" s="182">
        <f t="shared" si="40"/>
        <v>0</v>
      </c>
      <c r="AR135" s="16"/>
      <c r="AS135" s="16"/>
      <c r="AU135" s="5"/>
      <c r="AV135" s="5"/>
      <c r="AW135" s="5"/>
      <c r="AX135" s="5"/>
      <c r="AY135" s="5"/>
      <c r="BE135" s="3" t="s">
        <v>689</v>
      </c>
      <c r="BF135" s="6" t="s">
        <v>690</v>
      </c>
      <c r="BG135" s="2" t="s">
        <v>8</v>
      </c>
    </row>
    <row r="136" spans="1:59">
      <c r="A136" s="98">
        <f t="shared" ca="1" si="27"/>
        <v>0</v>
      </c>
      <c r="B136" s="30" t="s">
        <v>252</v>
      </c>
      <c r="C136" s="4" t="s">
        <v>267</v>
      </c>
      <c r="D136" s="71" t="s">
        <v>268</v>
      </c>
      <c r="E136" s="203">
        <f t="shared" si="28"/>
        <v>0</v>
      </c>
      <c r="F136" s="148"/>
      <c r="G136" s="149"/>
      <c r="H136" s="150"/>
      <c r="I136" s="149"/>
      <c r="J136" s="150"/>
      <c r="K136" s="149"/>
      <c r="L136" s="150"/>
      <c r="M136" s="151"/>
      <c r="N136" s="206">
        <f t="shared" si="33"/>
        <v>0</v>
      </c>
      <c r="O136" s="207">
        <f t="shared" si="34"/>
        <v>0</v>
      </c>
      <c r="P136" s="212">
        <f t="shared" si="29"/>
        <v>0</v>
      </c>
      <c r="Q136" s="148"/>
      <c r="R136" s="149"/>
      <c r="S136" s="150"/>
      <c r="T136" s="151"/>
      <c r="U136" s="150"/>
      <c r="V136" s="151"/>
      <c r="W136" s="150"/>
      <c r="X136" s="151"/>
      <c r="Y136" s="206">
        <f t="shared" si="37"/>
        <v>0</v>
      </c>
      <c r="Z136" s="207">
        <f t="shared" si="38"/>
        <v>0</v>
      </c>
      <c r="AA136" s="212">
        <f t="shared" si="30"/>
        <v>0</v>
      </c>
      <c r="AB136" s="162"/>
      <c r="AC136" s="163"/>
      <c r="AD136" s="163"/>
      <c r="AE136" s="150"/>
      <c r="AF136" s="222">
        <f t="shared" si="31"/>
        <v>0</v>
      </c>
      <c r="AG136" s="148"/>
      <c r="AH136" s="149"/>
      <c r="AI136" s="168"/>
      <c r="AJ136" s="150"/>
      <c r="AK136" s="151"/>
      <c r="AL136" s="206">
        <f t="shared" si="35"/>
        <v>0</v>
      </c>
      <c r="AM136" s="228">
        <f t="shared" si="36"/>
        <v>0</v>
      </c>
      <c r="AN136" s="208">
        <f t="shared" si="32"/>
        <v>0</v>
      </c>
      <c r="AO136" s="14">
        <v>135</v>
      </c>
      <c r="AP136" s="179">
        <f t="shared" si="39"/>
        <v>0</v>
      </c>
      <c r="AQ136" s="180">
        <f t="shared" si="40"/>
        <v>0</v>
      </c>
      <c r="AR136" s="16"/>
      <c r="AS136" s="16"/>
      <c r="AU136" s="5"/>
      <c r="AV136" s="5"/>
      <c r="AW136" s="5"/>
      <c r="AX136" s="5"/>
      <c r="AY136" s="5"/>
      <c r="BE136" s="3" t="s">
        <v>691</v>
      </c>
      <c r="BF136" s="6" t="s">
        <v>692</v>
      </c>
      <c r="BG136" s="2" t="s">
        <v>8</v>
      </c>
    </row>
    <row r="137" spans="1:59">
      <c r="A137" s="98">
        <f t="shared" ca="1" si="27"/>
        <v>0</v>
      </c>
      <c r="B137" s="32" t="s">
        <v>252</v>
      </c>
      <c r="C137" s="32" t="s">
        <v>269</v>
      </c>
      <c r="D137" s="72" t="s">
        <v>270</v>
      </c>
      <c r="E137" s="204">
        <f t="shared" si="28"/>
        <v>0</v>
      </c>
      <c r="F137" s="152"/>
      <c r="G137" s="153"/>
      <c r="H137" s="146"/>
      <c r="I137" s="145"/>
      <c r="J137" s="146"/>
      <c r="K137" s="145"/>
      <c r="L137" s="146"/>
      <c r="M137" s="147"/>
      <c r="N137" s="209">
        <f t="shared" si="33"/>
        <v>0</v>
      </c>
      <c r="O137" s="210">
        <f t="shared" si="34"/>
        <v>0</v>
      </c>
      <c r="P137" s="211">
        <f t="shared" si="29"/>
        <v>0</v>
      </c>
      <c r="Q137" s="152"/>
      <c r="R137" s="153"/>
      <c r="S137" s="146"/>
      <c r="T137" s="147"/>
      <c r="U137" s="146"/>
      <c r="V137" s="147"/>
      <c r="W137" s="146"/>
      <c r="X137" s="147"/>
      <c r="Y137" s="209">
        <f t="shared" si="37"/>
        <v>0</v>
      </c>
      <c r="Z137" s="210">
        <f t="shared" si="38"/>
        <v>0</v>
      </c>
      <c r="AA137" s="211">
        <f t="shared" si="30"/>
        <v>0</v>
      </c>
      <c r="AB137" s="160"/>
      <c r="AC137" s="161"/>
      <c r="AD137" s="161"/>
      <c r="AE137" s="146"/>
      <c r="AF137" s="221">
        <f t="shared" si="31"/>
        <v>0</v>
      </c>
      <c r="AG137" s="144"/>
      <c r="AH137" s="145"/>
      <c r="AI137" s="167"/>
      <c r="AJ137" s="146"/>
      <c r="AK137" s="147"/>
      <c r="AL137" s="209">
        <f t="shared" si="35"/>
        <v>0</v>
      </c>
      <c r="AM137" s="226">
        <f t="shared" si="36"/>
        <v>0</v>
      </c>
      <c r="AN137" s="227">
        <f t="shared" si="32"/>
        <v>0</v>
      </c>
      <c r="AO137" s="15">
        <v>136</v>
      </c>
      <c r="AP137" s="181">
        <f t="shared" si="39"/>
        <v>0</v>
      </c>
      <c r="AQ137" s="182">
        <f t="shared" si="40"/>
        <v>0</v>
      </c>
      <c r="AR137" s="16"/>
      <c r="AS137" s="16"/>
      <c r="AU137" s="5"/>
      <c r="AV137" s="5"/>
      <c r="AW137" s="5"/>
      <c r="AX137" s="5"/>
      <c r="AY137" s="5"/>
      <c r="BE137" s="3" t="s">
        <v>693</v>
      </c>
      <c r="BF137" s="6" t="s">
        <v>694</v>
      </c>
      <c r="BG137" s="2" t="s">
        <v>8</v>
      </c>
    </row>
    <row r="138" spans="1:59">
      <c r="A138" s="98">
        <f t="shared" ca="1" si="27"/>
        <v>0</v>
      </c>
      <c r="B138" s="30" t="s">
        <v>252</v>
      </c>
      <c r="C138" s="4" t="s">
        <v>271</v>
      </c>
      <c r="D138" s="71" t="s">
        <v>272</v>
      </c>
      <c r="E138" s="203">
        <f t="shared" si="28"/>
        <v>0</v>
      </c>
      <c r="F138" s="148"/>
      <c r="G138" s="149"/>
      <c r="H138" s="150"/>
      <c r="I138" s="149"/>
      <c r="J138" s="150"/>
      <c r="K138" s="149"/>
      <c r="L138" s="150"/>
      <c r="M138" s="151"/>
      <c r="N138" s="206">
        <f t="shared" si="33"/>
        <v>0</v>
      </c>
      <c r="O138" s="207">
        <f t="shared" si="34"/>
        <v>0</v>
      </c>
      <c r="P138" s="212">
        <f t="shared" si="29"/>
        <v>0</v>
      </c>
      <c r="Q138" s="148"/>
      <c r="R138" s="149"/>
      <c r="S138" s="150"/>
      <c r="T138" s="151"/>
      <c r="U138" s="150"/>
      <c r="V138" s="151"/>
      <c r="W138" s="150"/>
      <c r="X138" s="151"/>
      <c r="Y138" s="206">
        <f t="shared" si="37"/>
        <v>0</v>
      </c>
      <c r="Z138" s="207">
        <f t="shared" si="38"/>
        <v>0</v>
      </c>
      <c r="AA138" s="212">
        <f t="shared" si="30"/>
        <v>0</v>
      </c>
      <c r="AB138" s="162"/>
      <c r="AC138" s="163"/>
      <c r="AD138" s="163"/>
      <c r="AE138" s="150"/>
      <c r="AF138" s="222">
        <f t="shared" si="31"/>
        <v>0</v>
      </c>
      <c r="AG138" s="148"/>
      <c r="AH138" s="149"/>
      <c r="AI138" s="168"/>
      <c r="AJ138" s="150"/>
      <c r="AK138" s="151"/>
      <c r="AL138" s="206">
        <f t="shared" si="35"/>
        <v>0</v>
      </c>
      <c r="AM138" s="228">
        <f t="shared" si="36"/>
        <v>0</v>
      </c>
      <c r="AN138" s="208">
        <f t="shared" si="32"/>
        <v>0</v>
      </c>
      <c r="AO138" s="15">
        <v>137</v>
      </c>
      <c r="AP138" s="179">
        <f t="shared" si="39"/>
        <v>0</v>
      </c>
      <c r="AQ138" s="180">
        <f t="shared" si="40"/>
        <v>0</v>
      </c>
      <c r="AR138" s="16"/>
      <c r="AS138" s="16"/>
      <c r="AU138" s="5"/>
      <c r="AV138" s="5"/>
      <c r="AW138" s="5"/>
      <c r="AX138" s="5"/>
      <c r="AY138" s="5"/>
      <c r="BE138" s="3" t="s">
        <v>695</v>
      </c>
      <c r="BF138" s="6" t="s">
        <v>696</v>
      </c>
      <c r="BG138" s="2" t="s">
        <v>8</v>
      </c>
    </row>
    <row r="139" spans="1:59">
      <c r="A139" s="98">
        <f t="shared" ca="1" si="27"/>
        <v>0</v>
      </c>
      <c r="B139" s="32" t="s">
        <v>252</v>
      </c>
      <c r="C139" s="32" t="s">
        <v>273</v>
      </c>
      <c r="D139" s="72" t="s">
        <v>274</v>
      </c>
      <c r="E139" s="204">
        <f t="shared" si="28"/>
        <v>0</v>
      </c>
      <c r="F139" s="152"/>
      <c r="G139" s="153"/>
      <c r="H139" s="146"/>
      <c r="I139" s="145"/>
      <c r="J139" s="146"/>
      <c r="K139" s="145"/>
      <c r="L139" s="146"/>
      <c r="M139" s="147"/>
      <c r="N139" s="209">
        <f t="shared" si="33"/>
        <v>0</v>
      </c>
      <c r="O139" s="210">
        <f t="shared" si="34"/>
        <v>0</v>
      </c>
      <c r="P139" s="211">
        <f t="shared" si="29"/>
        <v>0</v>
      </c>
      <c r="Q139" s="152"/>
      <c r="R139" s="153"/>
      <c r="S139" s="146"/>
      <c r="T139" s="147"/>
      <c r="U139" s="146"/>
      <c r="V139" s="147"/>
      <c r="W139" s="146"/>
      <c r="X139" s="147"/>
      <c r="Y139" s="209">
        <f t="shared" si="37"/>
        <v>0</v>
      </c>
      <c r="Z139" s="210">
        <f t="shared" si="38"/>
        <v>0</v>
      </c>
      <c r="AA139" s="211">
        <f t="shared" si="30"/>
        <v>0</v>
      </c>
      <c r="AB139" s="160"/>
      <c r="AC139" s="161"/>
      <c r="AD139" s="161"/>
      <c r="AE139" s="146"/>
      <c r="AF139" s="221">
        <f t="shared" si="31"/>
        <v>0</v>
      </c>
      <c r="AG139" s="144"/>
      <c r="AH139" s="145"/>
      <c r="AI139" s="167"/>
      <c r="AJ139" s="146"/>
      <c r="AK139" s="147"/>
      <c r="AL139" s="209">
        <f t="shared" si="35"/>
        <v>0</v>
      </c>
      <c r="AM139" s="226">
        <f t="shared" si="36"/>
        <v>0</v>
      </c>
      <c r="AN139" s="227">
        <f t="shared" si="32"/>
        <v>0</v>
      </c>
      <c r="AO139" s="15">
        <v>138</v>
      </c>
      <c r="AP139" s="181">
        <f t="shared" si="39"/>
        <v>0</v>
      </c>
      <c r="AQ139" s="182">
        <f t="shared" si="40"/>
        <v>0</v>
      </c>
      <c r="AR139" s="16"/>
      <c r="AS139" s="16"/>
      <c r="AU139" s="5"/>
      <c r="AV139" s="5"/>
      <c r="AW139" s="5"/>
      <c r="AX139" s="5"/>
      <c r="AY139" s="5"/>
      <c r="BE139" s="3" t="s">
        <v>697</v>
      </c>
      <c r="BF139" s="6" t="s">
        <v>698</v>
      </c>
      <c r="BG139" s="2" t="s">
        <v>8</v>
      </c>
    </row>
    <row r="140" spans="1:59">
      <c r="A140" s="98">
        <f t="shared" ca="1" si="27"/>
        <v>0</v>
      </c>
      <c r="B140" s="30" t="s">
        <v>252</v>
      </c>
      <c r="C140" s="4" t="s">
        <v>275</v>
      </c>
      <c r="D140" s="71" t="s">
        <v>276</v>
      </c>
      <c r="E140" s="203">
        <f t="shared" si="28"/>
        <v>0</v>
      </c>
      <c r="F140" s="148"/>
      <c r="G140" s="149"/>
      <c r="H140" s="150"/>
      <c r="I140" s="149"/>
      <c r="J140" s="150"/>
      <c r="K140" s="149"/>
      <c r="L140" s="150"/>
      <c r="M140" s="151"/>
      <c r="N140" s="206">
        <f t="shared" si="33"/>
        <v>0</v>
      </c>
      <c r="O140" s="207">
        <f t="shared" si="34"/>
        <v>0</v>
      </c>
      <c r="P140" s="212">
        <f t="shared" si="29"/>
        <v>0</v>
      </c>
      <c r="Q140" s="148"/>
      <c r="R140" s="149"/>
      <c r="S140" s="150"/>
      <c r="T140" s="151"/>
      <c r="U140" s="150"/>
      <c r="V140" s="151"/>
      <c r="W140" s="150"/>
      <c r="X140" s="151"/>
      <c r="Y140" s="206">
        <f t="shared" si="37"/>
        <v>0</v>
      </c>
      <c r="Z140" s="207">
        <f t="shared" si="38"/>
        <v>0</v>
      </c>
      <c r="AA140" s="212">
        <f t="shared" si="30"/>
        <v>0</v>
      </c>
      <c r="AB140" s="162"/>
      <c r="AC140" s="163"/>
      <c r="AD140" s="163"/>
      <c r="AE140" s="150"/>
      <c r="AF140" s="222">
        <f t="shared" si="31"/>
        <v>0</v>
      </c>
      <c r="AG140" s="148"/>
      <c r="AH140" s="149"/>
      <c r="AI140" s="168"/>
      <c r="AJ140" s="150"/>
      <c r="AK140" s="151"/>
      <c r="AL140" s="206">
        <f t="shared" si="35"/>
        <v>0</v>
      </c>
      <c r="AM140" s="228">
        <f t="shared" si="36"/>
        <v>0</v>
      </c>
      <c r="AN140" s="208">
        <f t="shared" si="32"/>
        <v>0</v>
      </c>
      <c r="AO140" s="14">
        <v>139</v>
      </c>
      <c r="AP140" s="179">
        <f t="shared" si="39"/>
        <v>0</v>
      </c>
      <c r="AQ140" s="180">
        <f t="shared" si="40"/>
        <v>0</v>
      </c>
      <c r="AR140" s="16"/>
      <c r="AS140" s="16"/>
      <c r="AU140" s="5"/>
      <c r="AV140" s="5"/>
      <c r="AW140" s="5"/>
      <c r="AX140" s="5"/>
      <c r="AY140" s="5"/>
      <c r="BE140" s="3" t="s">
        <v>699</v>
      </c>
      <c r="BF140" s="6" t="s">
        <v>700</v>
      </c>
      <c r="BG140" s="2" t="s">
        <v>8</v>
      </c>
    </row>
    <row r="141" spans="1:59">
      <c r="A141" s="98">
        <f t="shared" ca="1" si="27"/>
        <v>0</v>
      </c>
      <c r="B141" s="32" t="s">
        <v>252</v>
      </c>
      <c r="C141" s="32" t="s">
        <v>277</v>
      </c>
      <c r="D141" s="72" t="s">
        <v>278</v>
      </c>
      <c r="E141" s="204">
        <f t="shared" si="28"/>
        <v>0</v>
      </c>
      <c r="F141" s="152"/>
      <c r="G141" s="153"/>
      <c r="H141" s="146"/>
      <c r="I141" s="145"/>
      <c r="J141" s="146"/>
      <c r="K141" s="145"/>
      <c r="L141" s="146"/>
      <c r="M141" s="147"/>
      <c r="N141" s="209">
        <f t="shared" si="33"/>
        <v>0</v>
      </c>
      <c r="O141" s="210">
        <f t="shared" si="34"/>
        <v>0</v>
      </c>
      <c r="P141" s="211">
        <f t="shared" si="29"/>
        <v>0</v>
      </c>
      <c r="Q141" s="152"/>
      <c r="R141" s="153"/>
      <c r="S141" s="146"/>
      <c r="T141" s="147"/>
      <c r="U141" s="146"/>
      <c r="V141" s="147"/>
      <c r="W141" s="146"/>
      <c r="X141" s="147"/>
      <c r="Y141" s="209">
        <f t="shared" si="37"/>
        <v>0</v>
      </c>
      <c r="Z141" s="210">
        <f t="shared" si="38"/>
        <v>0</v>
      </c>
      <c r="AA141" s="211">
        <f t="shared" si="30"/>
        <v>0</v>
      </c>
      <c r="AB141" s="160"/>
      <c r="AC141" s="161"/>
      <c r="AD141" s="161"/>
      <c r="AE141" s="146"/>
      <c r="AF141" s="221">
        <f t="shared" si="31"/>
        <v>0</v>
      </c>
      <c r="AG141" s="144"/>
      <c r="AH141" s="145"/>
      <c r="AI141" s="167"/>
      <c r="AJ141" s="146"/>
      <c r="AK141" s="147"/>
      <c r="AL141" s="209">
        <f t="shared" si="35"/>
        <v>0</v>
      </c>
      <c r="AM141" s="226">
        <f t="shared" si="36"/>
        <v>0</v>
      </c>
      <c r="AN141" s="227">
        <f t="shared" si="32"/>
        <v>0</v>
      </c>
      <c r="AO141" s="15">
        <v>140</v>
      </c>
      <c r="AP141" s="181">
        <f t="shared" si="39"/>
        <v>0</v>
      </c>
      <c r="AQ141" s="182">
        <f t="shared" si="40"/>
        <v>0</v>
      </c>
      <c r="AR141" s="16"/>
      <c r="AS141" s="16"/>
      <c r="AU141" s="5"/>
      <c r="AV141" s="5"/>
      <c r="AW141" s="5"/>
      <c r="AX141" s="5"/>
      <c r="AY141" s="5"/>
      <c r="BE141" s="3" t="s">
        <v>701</v>
      </c>
      <c r="BF141" s="6" t="s">
        <v>702</v>
      </c>
      <c r="BG141" s="2" t="s">
        <v>8</v>
      </c>
    </row>
    <row r="142" spans="1:59">
      <c r="A142" s="98">
        <f t="shared" ca="1" si="27"/>
        <v>0</v>
      </c>
      <c r="B142" s="30" t="s">
        <v>252</v>
      </c>
      <c r="C142" s="4" t="s">
        <v>279</v>
      </c>
      <c r="D142" s="71" t="s">
        <v>280</v>
      </c>
      <c r="E142" s="203">
        <f t="shared" si="28"/>
        <v>0</v>
      </c>
      <c r="F142" s="148"/>
      <c r="G142" s="149"/>
      <c r="H142" s="150"/>
      <c r="I142" s="149"/>
      <c r="J142" s="150"/>
      <c r="K142" s="149"/>
      <c r="L142" s="150"/>
      <c r="M142" s="151"/>
      <c r="N142" s="206">
        <f t="shared" si="33"/>
        <v>0</v>
      </c>
      <c r="O142" s="207">
        <f t="shared" si="34"/>
        <v>0</v>
      </c>
      <c r="P142" s="212">
        <f t="shared" si="29"/>
        <v>0</v>
      </c>
      <c r="Q142" s="148"/>
      <c r="R142" s="149"/>
      <c r="S142" s="150"/>
      <c r="T142" s="151"/>
      <c r="U142" s="150"/>
      <c r="V142" s="151"/>
      <c r="W142" s="150"/>
      <c r="X142" s="151"/>
      <c r="Y142" s="206">
        <f t="shared" si="37"/>
        <v>0</v>
      </c>
      <c r="Z142" s="207">
        <f t="shared" si="38"/>
        <v>0</v>
      </c>
      <c r="AA142" s="212">
        <f t="shared" si="30"/>
        <v>0</v>
      </c>
      <c r="AB142" s="162"/>
      <c r="AC142" s="163"/>
      <c r="AD142" s="163"/>
      <c r="AE142" s="150"/>
      <c r="AF142" s="222">
        <f t="shared" si="31"/>
        <v>0</v>
      </c>
      <c r="AG142" s="148"/>
      <c r="AH142" s="149"/>
      <c r="AI142" s="168"/>
      <c r="AJ142" s="150"/>
      <c r="AK142" s="151"/>
      <c r="AL142" s="206">
        <f t="shared" si="35"/>
        <v>0</v>
      </c>
      <c r="AM142" s="228">
        <f t="shared" si="36"/>
        <v>0</v>
      </c>
      <c r="AN142" s="208">
        <f t="shared" si="32"/>
        <v>0</v>
      </c>
      <c r="AO142" s="15">
        <v>141</v>
      </c>
      <c r="AP142" s="179">
        <f t="shared" si="39"/>
        <v>0</v>
      </c>
      <c r="AQ142" s="180">
        <f t="shared" si="40"/>
        <v>0</v>
      </c>
      <c r="AR142" s="16"/>
      <c r="AS142" s="16"/>
      <c r="AU142" s="5"/>
      <c r="AV142" s="5"/>
      <c r="AW142" s="5"/>
      <c r="AX142" s="5"/>
      <c r="AY142" s="5"/>
      <c r="BE142" s="3" t="s">
        <v>703</v>
      </c>
      <c r="BF142" s="6" t="s">
        <v>704</v>
      </c>
      <c r="BG142" s="2" t="s">
        <v>8</v>
      </c>
    </row>
    <row r="143" spans="1:59">
      <c r="A143" s="98">
        <f t="shared" ca="1" si="27"/>
        <v>0</v>
      </c>
      <c r="B143" s="32" t="s">
        <v>252</v>
      </c>
      <c r="C143" s="32" t="s">
        <v>281</v>
      </c>
      <c r="D143" s="72" t="s">
        <v>282</v>
      </c>
      <c r="E143" s="204">
        <f t="shared" si="28"/>
        <v>0</v>
      </c>
      <c r="F143" s="152"/>
      <c r="G143" s="153"/>
      <c r="H143" s="146"/>
      <c r="I143" s="145"/>
      <c r="J143" s="146"/>
      <c r="K143" s="145"/>
      <c r="L143" s="146"/>
      <c r="M143" s="147"/>
      <c r="N143" s="209">
        <f t="shared" si="33"/>
        <v>0</v>
      </c>
      <c r="O143" s="210">
        <f t="shared" si="34"/>
        <v>0</v>
      </c>
      <c r="P143" s="211">
        <f t="shared" si="29"/>
        <v>0</v>
      </c>
      <c r="Q143" s="152"/>
      <c r="R143" s="153"/>
      <c r="S143" s="146"/>
      <c r="T143" s="147"/>
      <c r="U143" s="146"/>
      <c r="V143" s="147"/>
      <c r="W143" s="146"/>
      <c r="X143" s="147"/>
      <c r="Y143" s="209">
        <f t="shared" si="37"/>
        <v>0</v>
      </c>
      <c r="Z143" s="210">
        <f t="shared" si="38"/>
        <v>0</v>
      </c>
      <c r="AA143" s="211">
        <f t="shared" si="30"/>
        <v>0</v>
      </c>
      <c r="AB143" s="160"/>
      <c r="AC143" s="161"/>
      <c r="AD143" s="161"/>
      <c r="AE143" s="146"/>
      <c r="AF143" s="221">
        <f t="shared" si="31"/>
        <v>0</v>
      </c>
      <c r="AG143" s="144"/>
      <c r="AH143" s="145"/>
      <c r="AI143" s="167"/>
      <c r="AJ143" s="146"/>
      <c r="AK143" s="147"/>
      <c r="AL143" s="209">
        <f t="shared" si="35"/>
        <v>0</v>
      </c>
      <c r="AM143" s="226">
        <f t="shared" si="36"/>
        <v>0</v>
      </c>
      <c r="AN143" s="227">
        <f t="shared" si="32"/>
        <v>0</v>
      </c>
      <c r="AO143" s="15">
        <v>142</v>
      </c>
      <c r="AP143" s="181">
        <f t="shared" si="39"/>
        <v>0</v>
      </c>
      <c r="AQ143" s="182">
        <f t="shared" si="40"/>
        <v>0</v>
      </c>
      <c r="AR143" s="16"/>
      <c r="AS143" s="16"/>
      <c r="AU143" s="5"/>
      <c r="AV143" s="5"/>
      <c r="AW143" s="5"/>
      <c r="AX143" s="5"/>
      <c r="AY143" s="5"/>
      <c r="BE143" s="3" t="s">
        <v>705</v>
      </c>
      <c r="BF143" s="6" t="s">
        <v>706</v>
      </c>
      <c r="BG143" s="2" t="s">
        <v>8</v>
      </c>
    </row>
    <row r="144" spans="1:59">
      <c r="A144" s="98">
        <f t="shared" ca="1" si="27"/>
        <v>0</v>
      </c>
      <c r="B144" s="30" t="s">
        <v>252</v>
      </c>
      <c r="C144" s="4" t="s">
        <v>283</v>
      </c>
      <c r="D144" s="71" t="s">
        <v>284</v>
      </c>
      <c r="E144" s="203">
        <f t="shared" si="28"/>
        <v>0</v>
      </c>
      <c r="F144" s="148"/>
      <c r="G144" s="149"/>
      <c r="H144" s="150"/>
      <c r="I144" s="149"/>
      <c r="J144" s="150"/>
      <c r="K144" s="149"/>
      <c r="L144" s="150"/>
      <c r="M144" s="151"/>
      <c r="N144" s="206">
        <f t="shared" si="33"/>
        <v>0</v>
      </c>
      <c r="O144" s="207">
        <f t="shared" si="34"/>
        <v>0</v>
      </c>
      <c r="P144" s="212">
        <f t="shared" si="29"/>
        <v>0</v>
      </c>
      <c r="Q144" s="148"/>
      <c r="R144" s="149"/>
      <c r="S144" s="150"/>
      <c r="T144" s="151"/>
      <c r="U144" s="150"/>
      <c r="V144" s="151"/>
      <c r="W144" s="150"/>
      <c r="X144" s="151"/>
      <c r="Y144" s="206">
        <f t="shared" si="37"/>
        <v>0</v>
      </c>
      <c r="Z144" s="207">
        <f t="shared" si="38"/>
        <v>0</v>
      </c>
      <c r="AA144" s="212">
        <f t="shared" si="30"/>
        <v>0</v>
      </c>
      <c r="AB144" s="162"/>
      <c r="AC144" s="163"/>
      <c r="AD144" s="163"/>
      <c r="AE144" s="150"/>
      <c r="AF144" s="222">
        <f t="shared" si="31"/>
        <v>0</v>
      </c>
      <c r="AG144" s="148"/>
      <c r="AH144" s="149"/>
      <c r="AI144" s="168"/>
      <c r="AJ144" s="150"/>
      <c r="AK144" s="151"/>
      <c r="AL144" s="206">
        <f t="shared" si="35"/>
        <v>0</v>
      </c>
      <c r="AM144" s="228">
        <f t="shared" si="36"/>
        <v>0</v>
      </c>
      <c r="AN144" s="208">
        <f t="shared" si="32"/>
        <v>0</v>
      </c>
      <c r="AO144" s="14">
        <v>143</v>
      </c>
      <c r="AP144" s="179">
        <f t="shared" si="39"/>
        <v>0</v>
      </c>
      <c r="AQ144" s="180">
        <f t="shared" si="40"/>
        <v>0</v>
      </c>
      <c r="AR144" s="16"/>
      <c r="AS144" s="16"/>
      <c r="AU144" s="5"/>
      <c r="AV144" s="5"/>
      <c r="AW144" s="5"/>
      <c r="AX144" s="5"/>
      <c r="AY144" s="5"/>
      <c r="BE144" s="3" t="s">
        <v>707</v>
      </c>
      <c r="BF144" s="6" t="s">
        <v>708</v>
      </c>
      <c r="BG144" s="2" t="s">
        <v>2822</v>
      </c>
    </row>
    <row r="145" spans="1:59">
      <c r="A145" s="98">
        <f t="shared" ref="A145:A208" ca="1" si="41">IF(INDIRECT("B"&amp;AO145)="","",$C$9)</f>
        <v>0</v>
      </c>
      <c r="B145" s="32" t="s">
        <v>252</v>
      </c>
      <c r="C145" s="32" t="s">
        <v>285</v>
      </c>
      <c r="D145" s="72" t="s">
        <v>286</v>
      </c>
      <c r="E145" s="204">
        <f t="shared" ref="E145:E208" si="42">P145+AA145+AF145+AN145</f>
        <v>0</v>
      </c>
      <c r="F145" s="152"/>
      <c r="G145" s="153"/>
      <c r="H145" s="146"/>
      <c r="I145" s="145"/>
      <c r="J145" s="146"/>
      <c r="K145" s="145"/>
      <c r="L145" s="146"/>
      <c r="M145" s="147"/>
      <c r="N145" s="209">
        <f t="shared" si="33"/>
        <v>0</v>
      </c>
      <c r="O145" s="210">
        <f t="shared" si="34"/>
        <v>0</v>
      </c>
      <c r="P145" s="211">
        <f t="shared" ref="P145:P208" si="43">F145+G145+H145+I145+J145+K145+L145+M145</f>
        <v>0</v>
      </c>
      <c r="Q145" s="152"/>
      <c r="R145" s="153"/>
      <c r="S145" s="146"/>
      <c r="T145" s="147"/>
      <c r="U145" s="146"/>
      <c r="V145" s="147"/>
      <c r="W145" s="146"/>
      <c r="X145" s="147"/>
      <c r="Y145" s="209">
        <f t="shared" si="37"/>
        <v>0</v>
      </c>
      <c r="Z145" s="210">
        <f t="shared" si="38"/>
        <v>0</v>
      </c>
      <c r="AA145" s="211">
        <f t="shared" ref="AA145:AA208" si="44">Q145+R145+S145+T145+U145+V145+W145+X145</f>
        <v>0</v>
      </c>
      <c r="AB145" s="160"/>
      <c r="AC145" s="161"/>
      <c r="AD145" s="161"/>
      <c r="AE145" s="146"/>
      <c r="AF145" s="221">
        <f t="shared" ref="AF145:AF208" si="45">AB145+AC145+AD145+AE145</f>
        <v>0</v>
      </c>
      <c r="AG145" s="144"/>
      <c r="AH145" s="145"/>
      <c r="AI145" s="167"/>
      <c r="AJ145" s="146"/>
      <c r="AK145" s="147"/>
      <c r="AL145" s="209">
        <f t="shared" si="35"/>
        <v>0</v>
      </c>
      <c r="AM145" s="226">
        <f t="shared" si="36"/>
        <v>0</v>
      </c>
      <c r="AN145" s="227">
        <f t="shared" ref="AN145:AN208" si="46">AG145+AH145+AI145+AJ145+AK145</f>
        <v>0</v>
      </c>
      <c r="AO145" s="15">
        <v>144</v>
      </c>
      <c r="AP145" s="181">
        <f t="shared" si="39"/>
        <v>0</v>
      </c>
      <c r="AQ145" s="182">
        <f t="shared" si="40"/>
        <v>0</v>
      </c>
      <c r="AR145" s="16"/>
      <c r="AS145" s="16"/>
      <c r="AU145" s="5"/>
      <c r="AV145" s="5"/>
      <c r="AW145" s="5"/>
      <c r="AX145" s="5"/>
      <c r="AY145" s="5"/>
      <c r="BE145" s="3" t="s">
        <v>709</v>
      </c>
      <c r="BF145" s="6" t="s">
        <v>710</v>
      </c>
      <c r="BG145" s="2" t="s">
        <v>8</v>
      </c>
    </row>
    <row r="146" spans="1:59">
      <c r="A146" s="98">
        <f t="shared" ca="1" si="41"/>
        <v>0</v>
      </c>
      <c r="B146" s="30" t="s">
        <v>252</v>
      </c>
      <c r="C146" s="4" t="s">
        <v>287</v>
      </c>
      <c r="D146" s="71" t="s">
        <v>288</v>
      </c>
      <c r="E146" s="203">
        <f t="shared" si="42"/>
        <v>0</v>
      </c>
      <c r="F146" s="148"/>
      <c r="G146" s="149"/>
      <c r="H146" s="150"/>
      <c r="I146" s="149"/>
      <c r="J146" s="150"/>
      <c r="K146" s="149"/>
      <c r="L146" s="150"/>
      <c r="M146" s="151"/>
      <c r="N146" s="206">
        <f t="shared" si="33"/>
        <v>0</v>
      </c>
      <c r="O146" s="207">
        <f t="shared" si="34"/>
        <v>0</v>
      </c>
      <c r="P146" s="212">
        <f t="shared" si="43"/>
        <v>0</v>
      </c>
      <c r="Q146" s="148"/>
      <c r="R146" s="149"/>
      <c r="S146" s="150"/>
      <c r="T146" s="151"/>
      <c r="U146" s="150"/>
      <c r="V146" s="151"/>
      <c r="W146" s="150"/>
      <c r="X146" s="151"/>
      <c r="Y146" s="206">
        <f t="shared" si="37"/>
        <v>0</v>
      </c>
      <c r="Z146" s="207">
        <f t="shared" si="38"/>
        <v>0</v>
      </c>
      <c r="AA146" s="212">
        <f t="shared" si="44"/>
        <v>0</v>
      </c>
      <c r="AB146" s="162"/>
      <c r="AC146" s="163"/>
      <c r="AD146" s="163"/>
      <c r="AE146" s="150"/>
      <c r="AF146" s="222">
        <f t="shared" si="45"/>
        <v>0</v>
      </c>
      <c r="AG146" s="148"/>
      <c r="AH146" s="149"/>
      <c r="AI146" s="168"/>
      <c r="AJ146" s="150"/>
      <c r="AK146" s="151"/>
      <c r="AL146" s="206">
        <f t="shared" si="35"/>
        <v>0</v>
      </c>
      <c r="AM146" s="228">
        <f t="shared" si="36"/>
        <v>0</v>
      </c>
      <c r="AN146" s="208">
        <f t="shared" si="46"/>
        <v>0</v>
      </c>
      <c r="AO146" s="15">
        <v>145</v>
      </c>
      <c r="AP146" s="179">
        <f t="shared" si="39"/>
        <v>0</v>
      </c>
      <c r="AQ146" s="180">
        <f t="shared" si="40"/>
        <v>0</v>
      </c>
      <c r="AR146" s="16"/>
      <c r="AS146" s="16"/>
      <c r="AU146" s="5"/>
      <c r="AV146" s="5"/>
      <c r="AW146" s="5"/>
      <c r="AX146" s="5"/>
      <c r="AY146" s="5"/>
      <c r="BE146" s="3" t="s">
        <v>711</v>
      </c>
      <c r="BF146" s="6" t="s">
        <v>712</v>
      </c>
      <c r="BG146" s="2" t="s">
        <v>8</v>
      </c>
    </row>
    <row r="147" spans="1:59">
      <c r="A147" s="98">
        <f t="shared" ca="1" si="41"/>
        <v>0</v>
      </c>
      <c r="B147" s="32" t="s">
        <v>252</v>
      </c>
      <c r="C147" s="32" t="s">
        <v>289</v>
      </c>
      <c r="D147" s="72" t="s">
        <v>290</v>
      </c>
      <c r="E147" s="204">
        <f t="shared" si="42"/>
        <v>0</v>
      </c>
      <c r="F147" s="152"/>
      <c r="G147" s="153"/>
      <c r="H147" s="146"/>
      <c r="I147" s="145"/>
      <c r="J147" s="146"/>
      <c r="K147" s="145"/>
      <c r="L147" s="146"/>
      <c r="M147" s="147"/>
      <c r="N147" s="209">
        <f t="shared" ref="N147:N210" si="47">F147+H147+J147+L147</f>
        <v>0</v>
      </c>
      <c r="O147" s="210">
        <f t="shared" ref="O147:O210" si="48">G147+I147+K147+M147</f>
        <v>0</v>
      </c>
      <c r="P147" s="211">
        <f t="shared" si="43"/>
        <v>0</v>
      </c>
      <c r="Q147" s="152"/>
      <c r="R147" s="153"/>
      <c r="S147" s="146"/>
      <c r="T147" s="147"/>
      <c r="U147" s="146"/>
      <c r="V147" s="147"/>
      <c r="W147" s="146"/>
      <c r="X147" s="147"/>
      <c r="Y147" s="209">
        <f t="shared" si="37"/>
        <v>0</v>
      </c>
      <c r="Z147" s="210">
        <f t="shared" si="38"/>
        <v>0</v>
      </c>
      <c r="AA147" s="211">
        <f t="shared" si="44"/>
        <v>0</v>
      </c>
      <c r="AB147" s="160"/>
      <c r="AC147" s="161"/>
      <c r="AD147" s="161"/>
      <c r="AE147" s="146"/>
      <c r="AF147" s="221">
        <f t="shared" si="45"/>
        <v>0</v>
      </c>
      <c r="AG147" s="144"/>
      <c r="AH147" s="145"/>
      <c r="AI147" s="167"/>
      <c r="AJ147" s="146"/>
      <c r="AK147" s="147"/>
      <c r="AL147" s="209">
        <f t="shared" ref="AL147:AL210" si="49">AG147+AJ147</f>
        <v>0</v>
      </c>
      <c r="AM147" s="226">
        <f t="shared" ref="AM147:AM210" si="50">AH147+AI147+AK147</f>
        <v>0</v>
      </c>
      <c r="AN147" s="227">
        <f t="shared" si="46"/>
        <v>0</v>
      </c>
      <c r="AO147" s="15">
        <v>146</v>
      </c>
      <c r="AP147" s="181">
        <f t="shared" si="39"/>
        <v>0</v>
      </c>
      <c r="AQ147" s="182">
        <f t="shared" si="40"/>
        <v>0</v>
      </c>
      <c r="AR147" s="16"/>
      <c r="AS147" s="16"/>
      <c r="AU147" s="5"/>
      <c r="AV147" s="5"/>
      <c r="AW147" s="5"/>
      <c r="AX147" s="5"/>
      <c r="AY147" s="5"/>
      <c r="BE147" s="3" t="s">
        <v>713</v>
      </c>
      <c r="BF147" s="6" t="s">
        <v>714</v>
      </c>
      <c r="BG147" s="2" t="s">
        <v>8</v>
      </c>
    </row>
    <row r="148" spans="1:59">
      <c r="A148" s="98">
        <f t="shared" ca="1" si="41"/>
        <v>0</v>
      </c>
      <c r="B148" s="30" t="s">
        <v>252</v>
      </c>
      <c r="C148" s="4" t="s">
        <v>291</v>
      </c>
      <c r="D148" s="71" t="s">
        <v>292</v>
      </c>
      <c r="E148" s="203">
        <f t="shared" si="42"/>
        <v>0</v>
      </c>
      <c r="F148" s="148"/>
      <c r="G148" s="149"/>
      <c r="H148" s="150"/>
      <c r="I148" s="149"/>
      <c r="J148" s="150"/>
      <c r="K148" s="149"/>
      <c r="L148" s="150"/>
      <c r="M148" s="151"/>
      <c r="N148" s="206">
        <f t="shared" si="47"/>
        <v>0</v>
      </c>
      <c r="O148" s="207">
        <f t="shared" si="48"/>
        <v>0</v>
      </c>
      <c r="P148" s="212">
        <f t="shared" si="43"/>
        <v>0</v>
      </c>
      <c r="Q148" s="148"/>
      <c r="R148" s="149"/>
      <c r="S148" s="150"/>
      <c r="T148" s="151"/>
      <c r="U148" s="150"/>
      <c r="V148" s="151"/>
      <c r="W148" s="150"/>
      <c r="X148" s="151"/>
      <c r="Y148" s="206">
        <f t="shared" ref="Y148:Y211" si="51">Q148+S148+U148+W148</f>
        <v>0</v>
      </c>
      <c r="Z148" s="207">
        <f t="shared" ref="Z148:Z211" si="52">R148+T148+V148+X148</f>
        <v>0</v>
      </c>
      <c r="AA148" s="212">
        <f t="shared" si="44"/>
        <v>0</v>
      </c>
      <c r="AB148" s="162"/>
      <c r="AC148" s="163"/>
      <c r="AD148" s="163"/>
      <c r="AE148" s="150"/>
      <c r="AF148" s="222">
        <f t="shared" si="45"/>
        <v>0</v>
      </c>
      <c r="AG148" s="148"/>
      <c r="AH148" s="149"/>
      <c r="AI148" s="168"/>
      <c r="AJ148" s="150"/>
      <c r="AK148" s="151"/>
      <c r="AL148" s="206">
        <f t="shared" si="49"/>
        <v>0</v>
      </c>
      <c r="AM148" s="228">
        <f t="shared" si="50"/>
        <v>0</v>
      </c>
      <c r="AN148" s="208">
        <f t="shared" si="46"/>
        <v>0</v>
      </c>
      <c r="AO148" s="14">
        <v>147</v>
      </c>
      <c r="AP148" s="179">
        <f t="shared" ref="AP148:AP211" si="53">N148+Y148+AL148</f>
        <v>0</v>
      </c>
      <c r="AQ148" s="180">
        <f t="shared" ref="AQ148:AQ211" si="54">O148+Z148+AF148+AM148</f>
        <v>0</v>
      </c>
      <c r="AR148" s="16"/>
      <c r="AS148" s="16"/>
      <c r="AU148" s="5"/>
      <c r="AV148" s="5"/>
      <c r="AW148" s="5"/>
      <c r="AX148" s="5"/>
      <c r="AY148" s="5"/>
      <c r="BE148" s="3" t="s">
        <v>715</v>
      </c>
      <c r="BF148" s="6" t="s">
        <v>716</v>
      </c>
      <c r="BG148" s="2" t="s">
        <v>8</v>
      </c>
    </row>
    <row r="149" spans="1:59">
      <c r="A149" s="98">
        <f t="shared" ca="1" si="41"/>
        <v>0</v>
      </c>
      <c r="B149" s="32" t="s">
        <v>252</v>
      </c>
      <c r="C149" s="32" t="s">
        <v>293</v>
      </c>
      <c r="D149" s="72" t="s">
        <v>294</v>
      </c>
      <c r="E149" s="204">
        <f t="shared" si="42"/>
        <v>0</v>
      </c>
      <c r="F149" s="152"/>
      <c r="G149" s="153"/>
      <c r="H149" s="146"/>
      <c r="I149" s="145"/>
      <c r="J149" s="146"/>
      <c r="K149" s="145"/>
      <c r="L149" s="146"/>
      <c r="M149" s="147"/>
      <c r="N149" s="209">
        <f t="shared" si="47"/>
        <v>0</v>
      </c>
      <c r="O149" s="210">
        <f t="shared" si="48"/>
        <v>0</v>
      </c>
      <c r="P149" s="211">
        <f t="shared" si="43"/>
        <v>0</v>
      </c>
      <c r="Q149" s="152"/>
      <c r="R149" s="153"/>
      <c r="S149" s="146"/>
      <c r="T149" s="147"/>
      <c r="U149" s="146"/>
      <c r="V149" s="147"/>
      <c r="W149" s="146"/>
      <c r="X149" s="147"/>
      <c r="Y149" s="209">
        <f t="shared" si="51"/>
        <v>0</v>
      </c>
      <c r="Z149" s="210">
        <f t="shared" si="52"/>
        <v>0</v>
      </c>
      <c r="AA149" s="211">
        <f t="shared" si="44"/>
        <v>0</v>
      </c>
      <c r="AB149" s="160"/>
      <c r="AC149" s="161"/>
      <c r="AD149" s="161"/>
      <c r="AE149" s="146"/>
      <c r="AF149" s="221">
        <f t="shared" si="45"/>
        <v>0</v>
      </c>
      <c r="AG149" s="144"/>
      <c r="AH149" s="145"/>
      <c r="AI149" s="167"/>
      <c r="AJ149" s="146"/>
      <c r="AK149" s="147"/>
      <c r="AL149" s="209">
        <f t="shared" si="49"/>
        <v>0</v>
      </c>
      <c r="AM149" s="226">
        <f t="shared" si="50"/>
        <v>0</v>
      </c>
      <c r="AN149" s="227">
        <f t="shared" si="46"/>
        <v>0</v>
      </c>
      <c r="AO149" s="15">
        <v>148</v>
      </c>
      <c r="AP149" s="181">
        <f t="shared" si="53"/>
        <v>0</v>
      </c>
      <c r="AQ149" s="182">
        <f t="shared" si="54"/>
        <v>0</v>
      </c>
      <c r="AR149" s="16"/>
      <c r="AS149" s="16"/>
      <c r="AU149" s="5"/>
      <c r="AV149" s="5"/>
      <c r="AW149" s="5"/>
      <c r="AX149" s="5"/>
      <c r="AY149" s="5"/>
      <c r="BE149" s="3" t="s">
        <v>717</v>
      </c>
      <c r="BF149" s="6" t="s">
        <v>718</v>
      </c>
      <c r="BG149" s="2" t="s">
        <v>8</v>
      </c>
    </row>
    <row r="150" spans="1:59">
      <c r="A150" s="98">
        <f t="shared" ca="1" si="41"/>
        <v>0</v>
      </c>
      <c r="B150" s="30" t="s">
        <v>252</v>
      </c>
      <c r="C150" s="4" t="s">
        <v>295</v>
      </c>
      <c r="D150" s="71" t="s">
        <v>296</v>
      </c>
      <c r="E150" s="203">
        <f t="shared" si="42"/>
        <v>0</v>
      </c>
      <c r="F150" s="148"/>
      <c r="G150" s="149"/>
      <c r="H150" s="150"/>
      <c r="I150" s="149"/>
      <c r="J150" s="150"/>
      <c r="K150" s="149"/>
      <c r="L150" s="150"/>
      <c r="M150" s="151"/>
      <c r="N150" s="206">
        <f t="shared" si="47"/>
        <v>0</v>
      </c>
      <c r="O150" s="207">
        <f t="shared" si="48"/>
        <v>0</v>
      </c>
      <c r="P150" s="212">
        <f t="shared" si="43"/>
        <v>0</v>
      </c>
      <c r="Q150" s="148"/>
      <c r="R150" s="149"/>
      <c r="S150" s="150"/>
      <c r="T150" s="151"/>
      <c r="U150" s="150"/>
      <c r="V150" s="151"/>
      <c r="W150" s="150"/>
      <c r="X150" s="151"/>
      <c r="Y150" s="206">
        <f t="shared" si="51"/>
        <v>0</v>
      </c>
      <c r="Z150" s="207">
        <f t="shared" si="52"/>
        <v>0</v>
      </c>
      <c r="AA150" s="212">
        <f t="shared" si="44"/>
        <v>0</v>
      </c>
      <c r="AB150" s="162"/>
      <c r="AC150" s="163"/>
      <c r="AD150" s="163"/>
      <c r="AE150" s="150"/>
      <c r="AF150" s="222">
        <f t="shared" si="45"/>
        <v>0</v>
      </c>
      <c r="AG150" s="148"/>
      <c r="AH150" s="149"/>
      <c r="AI150" s="168"/>
      <c r="AJ150" s="150"/>
      <c r="AK150" s="151"/>
      <c r="AL150" s="206">
        <f t="shared" si="49"/>
        <v>0</v>
      </c>
      <c r="AM150" s="228">
        <f t="shared" si="50"/>
        <v>0</v>
      </c>
      <c r="AN150" s="208">
        <f t="shared" si="46"/>
        <v>0</v>
      </c>
      <c r="AO150" s="15">
        <v>149</v>
      </c>
      <c r="AP150" s="179">
        <f t="shared" si="53"/>
        <v>0</v>
      </c>
      <c r="AQ150" s="180">
        <f t="shared" si="54"/>
        <v>0</v>
      </c>
      <c r="AR150" s="16"/>
      <c r="AS150" s="16"/>
      <c r="AU150" s="5"/>
      <c r="AV150" s="5"/>
      <c r="AW150" s="5"/>
      <c r="AX150" s="5"/>
      <c r="AY150" s="5"/>
      <c r="BE150" s="3" t="s">
        <v>719</v>
      </c>
      <c r="BF150" s="6" t="s">
        <v>720</v>
      </c>
      <c r="BG150" s="2" t="s">
        <v>8</v>
      </c>
    </row>
    <row r="151" spans="1:59">
      <c r="A151" s="98">
        <f t="shared" ca="1" si="41"/>
        <v>0</v>
      </c>
      <c r="B151" s="32" t="s">
        <v>252</v>
      </c>
      <c r="C151" s="32" t="s">
        <v>297</v>
      </c>
      <c r="D151" s="72" t="s">
        <v>298</v>
      </c>
      <c r="E151" s="204">
        <f t="shared" si="42"/>
        <v>0</v>
      </c>
      <c r="F151" s="152"/>
      <c r="G151" s="153"/>
      <c r="H151" s="146"/>
      <c r="I151" s="145"/>
      <c r="J151" s="146"/>
      <c r="K151" s="145"/>
      <c r="L151" s="146"/>
      <c r="M151" s="147"/>
      <c r="N151" s="209">
        <f t="shared" si="47"/>
        <v>0</v>
      </c>
      <c r="O151" s="210">
        <f t="shared" si="48"/>
        <v>0</v>
      </c>
      <c r="P151" s="211">
        <f t="shared" si="43"/>
        <v>0</v>
      </c>
      <c r="Q151" s="152"/>
      <c r="R151" s="153"/>
      <c r="S151" s="146"/>
      <c r="T151" s="147"/>
      <c r="U151" s="146"/>
      <c r="V151" s="147"/>
      <c r="W151" s="146"/>
      <c r="X151" s="147"/>
      <c r="Y151" s="209">
        <f t="shared" si="51"/>
        <v>0</v>
      </c>
      <c r="Z151" s="210">
        <f t="shared" si="52"/>
        <v>0</v>
      </c>
      <c r="AA151" s="211">
        <f t="shared" si="44"/>
        <v>0</v>
      </c>
      <c r="AB151" s="160"/>
      <c r="AC151" s="161"/>
      <c r="AD151" s="161"/>
      <c r="AE151" s="146"/>
      <c r="AF151" s="221">
        <f t="shared" si="45"/>
        <v>0</v>
      </c>
      <c r="AG151" s="144"/>
      <c r="AH151" s="145"/>
      <c r="AI151" s="167"/>
      <c r="AJ151" s="146"/>
      <c r="AK151" s="147"/>
      <c r="AL151" s="209">
        <f t="shared" si="49"/>
        <v>0</v>
      </c>
      <c r="AM151" s="226">
        <f t="shared" si="50"/>
        <v>0</v>
      </c>
      <c r="AN151" s="227">
        <f t="shared" si="46"/>
        <v>0</v>
      </c>
      <c r="AO151" s="15">
        <v>150</v>
      </c>
      <c r="AP151" s="181">
        <f t="shared" si="53"/>
        <v>0</v>
      </c>
      <c r="AQ151" s="182">
        <f t="shared" si="54"/>
        <v>0</v>
      </c>
      <c r="AR151" s="16"/>
      <c r="AS151" s="16"/>
      <c r="AU151" s="5"/>
      <c r="AV151" s="5"/>
      <c r="AW151" s="5"/>
      <c r="AX151" s="5"/>
      <c r="AY151" s="5"/>
      <c r="BE151" s="3" t="s">
        <v>721</v>
      </c>
      <c r="BF151" s="6" t="s">
        <v>722</v>
      </c>
      <c r="BG151" s="2" t="s">
        <v>8</v>
      </c>
    </row>
    <row r="152" spans="1:59">
      <c r="A152" s="98">
        <f t="shared" ca="1" si="41"/>
        <v>0</v>
      </c>
      <c r="B152" s="30" t="s">
        <v>252</v>
      </c>
      <c r="C152" s="4" t="s">
        <v>299</v>
      </c>
      <c r="D152" s="71" t="s">
        <v>300</v>
      </c>
      <c r="E152" s="203">
        <f t="shared" si="42"/>
        <v>0</v>
      </c>
      <c r="F152" s="148"/>
      <c r="G152" s="149"/>
      <c r="H152" s="150"/>
      <c r="I152" s="149"/>
      <c r="J152" s="150"/>
      <c r="K152" s="149"/>
      <c r="L152" s="150"/>
      <c r="M152" s="151"/>
      <c r="N152" s="206">
        <f t="shared" si="47"/>
        <v>0</v>
      </c>
      <c r="O152" s="207">
        <f t="shared" si="48"/>
        <v>0</v>
      </c>
      <c r="P152" s="212">
        <f t="shared" si="43"/>
        <v>0</v>
      </c>
      <c r="Q152" s="148"/>
      <c r="R152" s="149"/>
      <c r="S152" s="150"/>
      <c r="T152" s="151"/>
      <c r="U152" s="150"/>
      <c r="V152" s="151"/>
      <c r="W152" s="150"/>
      <c r="X152" s="151"/>
      <c r="Y152" s="206">
        <f t="shared" si="51"/>
        <v>0</v>
      </c>
      <c r="Z152" s="207">
        <f t="shared" si="52"/>
        <v>0</v>
      </c>
      <c r="AA152" s="212">
        <f t="shared" si="44"/>
        <v>0</v>
      </c>
      <c r="AB152" s="162"/>
      <c r="AC152" s="163"/>
      <c r="AD152" s="163"/>
      <c r="AE152" s="150"/>
      <c r="AF152" s="222">
        <f t="shared" si="45"/>
        <v>0</v>
      </c>
      <c r="AG152" s="148"/>
      <c r="AH152" s="149"/>
      <c r="AI152" s="168"/>
      <c r="AJ152" s="150"/>
      <c r="AK152" s="151"/>
      <c r="AL152" s="206">
        <f t="shared" si="49"/>
        <v>0</v>
      </c>
      <c r="AM152" s="228">
        <f t="shared" si="50"/>
        <v>0</v>
      </c>
      <c r="AN152" s="208">
        <f t="shared" si="46"/>
        <v>0</v>
      </c>
      <c r="AO152" s="14">
        <v>151</v>
      </c>
      <c r="AP152" s="179">
        <f t="shared" si="53"/>
        <v>0</v>
      </c>
      <c r="AQ152" s="180">
        <f t="shared" si="54"/>
        <v>0</v>
      </c>
      <c r="AR152" s="16"/>
      <c r="AS152" s="16"/>
      <c r="AU152" s="5"/>
      <c r="AV152" s="5"/>
      <c r="AW152" s="5"/>
      <c r="AX152" s="5"/>
      <c r="AY152" s="5"/>
      <c r="BE152" s="3" t="s">
        <v>723</v>
      </c>
      <c r="BF152" s="6" t="s">
        <v>724</v>
      </c>
      <c r="BG152" s="2" t="s">
        <v>8</v>
      </c>
    </row>
    <row r="153" spans="1:59">
      <c r="A153" s="98">
        <f t="shared" ca="1" si="41"/>
        <v>0</v>
      </c>
      <c r="B153" s="32" t="s">
        <v>252</v>
      </c>
      <c r="C153" s="32" t="s">
        <v>301</v>
      </c>
      <c r="D153" s="72" t="s">
        <v>302</v>
      </c>
      <c r="E153" s="204">
        <f t="shared" si="42"/>
        <v>0</v>
      </c>
      <c r="F153" s="152"/>
      <c r="G153" s="153"/>
      <c r="H153" s="146"/>
      <c r="I153" s="145"/>
      <c r="J153" s="146"/>
      <c r="K153" s="145"/>
      <c r="L153" s="146"/>
      <c r="M153" s="147"/>
      <c r="N153" s="209">
        <f t="shared" si="47"/>
        <v>0</v>
      </c>
      <c r="O153" s="210">
        <f t="shared" si="48"/>
        <v>0</v>
      </c>
      <c r="P153" s="211">
        <f t="shared" si="43"/>
        <v>0</v>
      </c>
      <c r="Q153" s="152"/>
      <c r="R153" s="153"/>
      <c r="S153" s="146"/>
      <c r="T153" s="147"/>
      <c r="U153" s="146"/>
      <c r="V153" s="147"/>
      <c r="W153" s="146"/>
      <c r="X153" s="147"/>
      <c r="Y153" s="209">
        <f t="shared" si="51"/>
        <v>0</v>
      </c>
      <c r="Z153" s="210">
        <f t="shared" si="52"/>
        <v>0</v>
      </c>
      <c r="AA153" s="211">
        <f t="shared" si="44"/>
        <v>0</v>
      </c>
      <c r="AB153" s="160"/>
      <c r="AC153" s="161"/>
      <c r="AD153" s="161"/>
      <c r="AE153" s="146"/>
      <c r="AF153" s="221">
        <f t="shared" si="45"/>
        <v>0</v>
      </c>
      <c r="AG153" s="144"/>
      <c r="AH153" s="145"/>
      <c r="AI153" s="167"/>
      <c r="AJ153" s="146"/>
      <c r="AK153" s="147"/>
      <c r="AL153" s="209">
        <f t="shared" si="49"/>
        <v>0</v>
      </c>
      <c r="AM153" s="226">
        <f t="shared" si="50"/>
        <v>0</v>
      </c>
      <c r="AN153" s="227">
        <f t="shared" si="46"/>
        <v>0</v>
      </c>
      <c r="AO153" s="15">
        <v>152</v>
      </c>
      <c r="AP153" s="181">
        <f t="shared" si="53"/>
        <v>0</v>
      </c>
      <c r="AQ153" s="182">
        <f t="shared" si="54"/>
        <v>0</v>
      </c>
      <c r="AR153" s="16"/>
      <c r="AS153" s="16"/>
      <c r="AU153" s="5"/>
      <c r="AV153" s="5"/>
      <c r="AW153" s="5"/>
      <c r="AX153" s="5"/>
      <c r="AY153" s="5"/>
      <c r="BE153" s="3" t="s">
        <v>725</v>
      </c>
      <c r="BF153" s="6" t="s">
        <v>726</v>
      </c>
      <c r="BG153" s="2" t="s">
        <v>8</v>
      </c>
    </row>
    <row r="154" spans="1:59">
      <c r="A154" s="98">
        <f t="shared" ca="1" si="41"/>
        <v>0</v>
      </c>
      <c r="B154" s="30" t="s">
        <v>252</v>
      </c>
      <c r="C154" s="4" t="s">
        <v>303</v>
      </c>
      <c r="D154" s="71" t="s">
        <v>304</v>
      </c>
      <c r="E154" s="203">
        <f t="shared" si="42"/>
        <v>0</v>
      </c>
      <c r="F154" s="148"/>
      <c r="G154" s="149"/>
      <c r="H154" s="150"/>
      <c r="I154" s="149"/>
      <c r="J154" s="150"/>
      <c r="K154" s="149"/>
      <c r="L154" s="150"/>
      <c r="M154" s="151"/>
      <c r="N154" s="206">
        <f t="shared" si="47"/>
        <v>0</v>
      </c>
      <c r="O154" s="207">
        <f t="shared" si="48"/>
        <v>0</v>
      </c>
      <c r="P154" s="212">
        <f t="shared" si="43"/>
        <v>0</v>
      </c>
      <c r="Q154" s="148"/>
      <c r="R154" s="149"/>
      <c r="S154" s="150"/>
      <c r="T154" s="151"/>
      <c r="U154" s="150"/>
      <c r="V154" s="151"/>
      <c r="W154" s="150"/>
      <c r="X154" s="151"/>
      <c r="Y154" s="206">
        <f t="shared" si="51"/>
        <v>0</v>
      </c>
      <c r="Z154" s="207">
        <f t="shared" si="52"/>
        <v>0</v>
      </c>
      <c r="AA154" s="212">
        <f t="shared" si="44"/>
        <v>0</v>
      </c>
      <c r="AB154" s="162"/>
      <c r="AC154" s="163"/>
      <c r="AD154" s="163"/>
      <c r="AE154" s="150"/>
      <c r="AF154" s="222">
        <f t="shared" si="45"/>
        <v>0</v>
      </c>
      <c r="AG154" s="148"/>
      <c r="AH154" s="149"/>
      <c r="AI154" s="168"/>
      <c r="AJ154" s="150"/>
      <c r="AK154" s="151"/>
      <c r="AL154" s="206">
        <f t="shared" si="49"/>
        <v>0</v>
      </c>
      <c r="AM154" s="228">
        <f t="shared" si="50"/>
        <v>0</v>
      </c>
      <c r="AN154" s="208">
        <f t="shared" si="46"/>
        <v>0</v>
      </c>
      <c r="AO154" s="15">
        <v>153</v>
      </c>
      <c r="AP154" s="179">
        <f t="shared" si="53"/>
        <v>0</v>
      </c>
      <c r="AQ154" s="180">
        <f t="shared" si="54"/>
        <v>0</v>
      </c>
      <c r="AR154" s="16"/>
      <c r="AS154" s="16"/>
      <c r="AU154" s="5"/>
      <c r="AV154" s="5"/>
      <c r="AW154" s="5"/>
      <c r="AX154" s="5"/>
      <c r="AY154" s="5"/>
      <c r="BE154" s="3" t="s">
        <v>727</v>
      </c>
      <c r="BF154" s="6" t="s">
        <v>728</v>
      </c>
      <c r="BG154" s="2" t="s">
        <v>8</v>
      </c>
    </row>
    <row r="155" spans="1:59">
      <c r="A155" s="98">
        <f t="shared" ca="1" si="41"/>
        <v>0</v>
      </c>
      <c r="B155" s="32" t="s">
        <v>252</v>
      </c>
      <c r="C155" s="32" t="s">
        <v>305</v>
      </c>
      <c r="D155" s="72" t="s">
        <v>306</v>
      </c>
      <c r="E155" s="204">
        <f t="shared" si="42"/>
        <v>0</v>
      </c>
      <c r="F155" s="152"/>
      <c r="G155" s="153"/>
      <c r="H155" s="146"/>
      <c r="I155" s="145"/>
      <c r="J155" s="146"/>
      <c r="K155" s="145"/>
      <c r="L155" s="146"/>
      <c r="M155" s="147"/>
      <c r="N155" s="209">
        <f t="shared" si="47"/>
        <v>0</v>
      </c>
      <c r="O155" s="210">
        <f t="shared" si="48"/>
        <v>0</v>
      </c>
      <c r="P155" s="211">
        <f t="shared" si="43"/>
        <v>0</v>
      </c>
      <c r="Q155" s="152"/>
      <c r="R155" s="153"/>
      <c r="S155" s="146"/>
      <c r="T155" s="147"/>
      <c r="U155" s="146"/>
      <c r="V155" s="147"/>
      <c r="W155" s="146"/>
      <c r="X155" s="147"/>
      <c r="Y155" s="209">
        <f t="shared" si="51"/>
        <v>0</v>
      </c>
      <c r="Z155" s="210">
        <f t="shared" si="52"/>
        <v>0</v>
      </c>
      <c r="AA155" s="211">
        <f t="shared" si="44"/>
        <v>0</v>
      </c>
      <c r="AB155" s="160"/>
      <c r="AC155" s="161"/>
      <c r="AD155" s="161"/>
      <c r="AE155" s="146"/>
      <c r="AF155" s="221">
        <f t="shared" si="45"/>
        <v>0</v>
      </c>
      <c r="AG155" s="144"/>
      <c r="AH155" s="145"/>
      <c r="AI155" s="167"/>
      <c r="AJ155" s="146"/>
      <c r="AK155" s="147"/>
      <c r="AL155" s="209">
        <f t="shared" si="49"/>
        <v>0</v>
      </c>
      <c r="AM155" s="226">
        <f t="shared" si="50"/>
        <v>0</v>
      </c>
      <c r="AN155" s="227">
        <f t="shared" si="46"/>
        <v>0</v>
      </c>
      <c r="AO155" s="15">
        <v>154</v>
      </c>
      <c r="AP155" s="181">
        <f t="shared" si="53"/>
        <v>0</v>
      </c>
      <c r="AQ155" s="182">
        <f t="shared" si="54"/>
        <v>0</v>
      </c>
      <c r="AR155" s="16"/>
      <c r="AS155" s="16"/>
      <c r="AU155" s="5"/>
      <c r="AV155" s="5"/>
      <c r="AW155" s="5"/>
      <c r="AX155" s="5"/>
      <c r="AY155" s="5"/>
      <c r="BE155" s="3" t="s">
        <v>729</v>
      </c>
      <c r="BF155" s="6" t="s">
        <v>730</v>
      </c>
      <c r="BG155" s="2" t="s">
        <v>8</v>
      </c>
    </row>
    <row r="156" spans="1:59">
      <c r="A156" s="98">
        <f t="shared" ca="1" si="41"/>
        <v>0</v>
      </c>
      <c r="B156" s="30" t="s">
        <v>252</v>
      </c>
      <c r="C156" s="4" t="s">
        <v>307</v>
      </c>
      <c r="D156" s="71" t="s">
        <v>308</v>
      </c>
      <c r="E156" s="203">
        <f t="shared" si="42"/>
        <v>0</v>
      </c>
      <c r="F156" s="148"/>
      <c r="G156" s="149"/>
      <c r="H156" s="150"/>
      <c r="I156" s="149"/>
      <c r="J156" s="150"/>
      <c r="K156" s="149"/>
      <c r="L156" s="150"/>
      <c r="M156" s="151"/>
      <c r="N156" s="206">
        <f t="shared" si="47"/>
        <v>0</v>
      </c>
      <c r="O156" s="207">
        <f t="shared" si="48"/>
        <v>0</v>
      </c>
      <c r="P156" s="212">
        <f t="shared" si="43"/>
        <v>0</v>
      </c>
      <c r="Q156" s="148"/>
      <c r="R156" s="149"/>
      <c r="S156" s="150"/>
      <c r="T156" s="151"/>
      <c r="U156" s="150"/>
      <c r="V156" s="151"/>
      <c r="W156" s="150"/>
      <c r="X156" s="151"/>
      <c r="Y156" s="206">
        <f t="shared" si="51"/>
        <v>0</v>
      </c>
      <c r="Z156" s="207">
        <f t="shared" si="52"/>
        <v>0</v>
      </c>
      <c r="AA156" s="212">
        <f t="shared" si="44"/>
        <v>0</v>
      </c>
      <c r="AB156" s="162"/>
      <c r="AC156" s="163"/>
      <c r="AD156" s="163"/>
      <c r="AE156" s="150"/>
      <c r="AF156" s="222">
        <f t="shared" si="45"/>
        <v>0</v>
      </c>
      <c r="AG156" s="148"/>
      <c r="AH156" s="149"/>
      <c r="AI156" s="168"/>
      <c r="AJ156" s="150"/>
      <c r="AK156" s="151"/>
      <c r="AL156" s="206">
        <f t="shared" si="49"/>
        <v>0</v>
      </c>
      <c r="AM156" s="228">
        <f t="shared" si="50"/>
        <v>0</v>
      </c>
      <c r="AN156" s="208">
        <f t="shared" si="46"/>
        <v>0</v>
      </c>
      <c r="AO156" s="14">
        <v>155</v>
      </c>
      <c r="AP156" s="179">
        <f t="shared" si="53"/>
        <v>0</v>
      </c>
      <c r="AQ156" s="180">
        <f t="shared" si="54"/>
        <v>0</v>
      </c>
      <c r="AR156" s="16"/>
      <c r="AS156" s="16"/>
      <c r="AU156" s="5"/>
      <c r="AV156" s="5"/>
      <c r="AW156" s="5"/>
      <c r="AX156" s="5"/>
      <c r="AY156" s="5"/>
      <c r="BE156" s="3" t="s">
        <v>731</v>
      </c>
      <c r="BF156" s="6" t="s">
        <v>732</v>
      </c>
      <c r="BG156" s="2" t="s">
        <v>8</v>
      </c>
    </row>
    <row r="157" spans="1:59">
      <c r="A157" s="98">
        <f t="shared" ca="1" si="41"/>
        <v>0</v>
      </c>
      <c r="B157" s="32" t="s">
        <v>252</v>
      </c>
      <c r="C157" s="32" t="s">
        <v>309</v>
      </c>
      <c r="D157" s="72" t="s">
        <v>310</v>
      </c>
      <c r="E157" s="204">
        <f t="shared" si="42"/>
        <v>0</v>
      </c>
      <c r="F157" s="152"/>
      <c r="G157" s="153"/>
      <c r="H157" s="146"/>
      <c r="I157" s="145"/>
      <c r="J157" s="146"/>
      <c r="K157" s="145"/>
      <c r="L157" s="146"/>
      <c r="M157" s="147"/>
      <c r="N157" s="209">
        <f t="shared" si="47"/>
        <v>0</v>
      </c>
      <c r="O157" s="210">
        <f t="shared" si="48"/>
        <v>0</v>
      </c>
      <c r="P157" s="211">
        <f t="shared" si="43"/>
        <v>0</v>
      </c>
      <c r="Q157" s="152"/>
      <c r="R157" s="153"/>
      <c r="S157" s="146"/>
      <c r="T157" s="147"/>
      <c r="U157" s="146"/>
      <c r="V157" s="147"/>
      <c r="W157" s="146"/>
      <c r="X157" s="147"/>
      <c r="Y157" s="209">
        <f t="shared" si="51"/>
        <v>0</v>
      </c>
      <c r="Z157" s="210">
        <f t="shared" si="52"/>
        <v>0</v>
      </c>
      <c r="AA157" s="211">
        <f t="shared" si="44"/>
        <v>0</v>
      </c>
      <c r="AB157" s="160"/>
      <c r="AC157" s="161"/>
      <c r="AD157" s="161"/>
      <c r="AE157" s="146"/>
      <c r="AF157" s="221">
        <f t="shared" si="45"/>
        <v>0</v>
      </c>
      <c r="AG157" s="144"/>
      <c r="AH157" s="145"/>
      <c r="AI157" s="167"/>
      <c r="AJ157" s="146"/>
      <c r="AK157" s="147"/>
      <c r="AL157" s="209">
        <f t="shared" si="49"/>
        <v>0</v>
      </c>
      <c r="AM157" s="226">
        <f t="shared" si="50"/>
        <v>0</v>
      </c>
      <c r="AN157" s="227">
        <f t="shared" si="46"/>
        <v>0</v>
      </c>
      <c r="AO157" s="15">
        <v>156</v>
      </c>
      <c r="AP157" s="181">
        <f t="shared" si="53"/>
        <v>0</v>
      </c>
      <c r="AQ157" s="182">
        <f t="shared" si="54"/>
        <v>0</v>
      </c>
      <c r="AR157" s="16"/>
      <c r="AS157" s="16"/>
      <c r="AU157" s="5"/>
      <c r="AV157" s="5"/>
      <c r="AW157" s="5"/>
      <c r="AX157" s="5"/>
      <c r="AY157" s="5"/>
      <c r="BE157" s="3" t="s">
        <v>733</v>
      </c>
      <c r="BF157" s="6" t="s">
        <v>734</v>
      </c>
      <c r="BG157" s="2" t="s">
        <v>8</v>
      </c>
    </row>
    <row r="158" spans="1:59">
      <c r="A158" s="98">
        <f t="shared" ca="1" si="41"/>
        <v>0</v>
      </c>
      <c r="B158" s="30" t="s">
        <v>252</v>
      </c>
      <c r="C158" s="4" t="s">
        <v>311</v>
      </c>
      <c r="D158" s="71" t="s">
        <v>312</v>
      </c>
      <c r="E158" s="203">
        <f t="shared" si="42"/>
        <v>0</v>
      </c>
      <c r="F158" s="148"/>
      <c r="G158" s="149"/>
      <c r="H158" s="150"/>
      <c r="I158" s="149"/>
      <c r="J158" s="150"/>
      <c r="K158" s="149"/>
      <c r="L158" s="150"/>
      <c r="M158" s="151"/>
      <c r="N158" s="206">
        <f t="shared" si="47"/>
        <v>0</v>
      </c>
      <c r="O158" s="207">
        <f t="shared" si="48"/>
        <v>0</v>
      </c>
      <c r="P158" s="212">
        <f t="shared" si="43"/>
        <v>0</v>
      </c>
      <c r="Q158" s="148"/>
      <c r="R158" s="149"/>
      <c r="S158" s="150"/>
      <c r="T158" s="151"/>
      <c r="U158" s="150"/>
      <c r="V158" s="151"/>
      <c r="W158" s="150"/>
      <c r="X158" s="151"/>
      <c r="Y158" s="206">
        <f t="shared" si="51"/>
        <v>0</v>
      </c>
      <c r="Z158" s="207">
        <f t="shared" si="52"/>
        <v>0</v>
      </c>
      <c r="AA158" s="212">
        <f t="shared" si="44"/>
        <v>0</v>
      </c>
      <c r="AB158" s="162"/>
      <c r="AC158" s="163"/>
      <c r="AD158" s="163"/>
      <c r="AE158" s="150"/>
      <c r="AF158" s="222">
        <f t="shared" si="45"/>
        <v>0</v>
      </c>
      <c r="AG158" s="148"/>
      <c r="AH158" s="149"/>
      <c r="AI158" s="168"/>
      <c r="AJ158" s="150"/>
      <c r="AK158" s="151"/>
      <c r="AL158" s="206">
        <f t="shared" si="49"/>
        <v>0</v>
      </c>
      <c r="AM158" s="228">
        <f t="shared" si="50"/>
        <v>0</v>
      </c>
      <c r="AN158" s="208">
        <f t="shared" si="46"/>
        <v>0</v>
      </c>
      <c r="AO158" s="15">
        <v>157</v>
      </c>
      <c r="AP158" s="179">
        <f t="shared" si="53"/>
        <v>0</v>
      </c>
      <c r="AQ158" s="180">
        <f t="shared" si="54"/>
        <v>0</v>
      </c>
      <c r="AR158" s="16"/>
      <c r="AS158" s="16"/>
      <c r="AU158" s="5"/>
      <c r="AV158" s="5"/>
      <c r="AW158" s="5"/>
      <c r="AX158" s="5"/>
      <c r="AY158" s="5"/>
      <c r="BE158" s="3" t="s">
        <v>735</v>
      </c>
      <c r="BF158" s="6" t="s">
        <v>736</v>
      </c>
      <c r="BG158" s="2" t="s">
        <v>2822</v>
      </c>
    </row>
    <row r="159" spans="1:59">
      <c r="A159" s="98">
        <f t="shared" ca="1" si="41"/>
        <v>0</v>
      </c>
      <c r="B159" s="32" t="s">
        <v>252</v>
      </c>
      <c r="C159" s="32" t="s">
        <v>313</v>
      </c>
      <c r="D159" s="72" t="s">
        <v>314</v>
      </c>
      <c r="E159" s="204">
        <f t="shared" si="42"/>
        <v>0</v>
      </c>
      <c r="F159" s="152"/>
      <c r="G159" s="153"/>
      <c r="H159" s="146"/>
      <c r="I159" s="145"/>
      <c r="J159" s="146"/>
      <c r="K159" s="145"/>
      <c r="L159" s="146"/>
      <c r="M159" s="147"/>
      <c r="N159" s="209">
        <f t="shared" si="47"/>
        <v>0</v>
      </c>
      <c r="O159" s="210">
        <f t="shared" si="48"/>
        <v>0</v>
      </c>
      <c r="P159" s="211">
        <f t="shared" si="43"/>
        <v>0</v>
      </c>
      <c r="Q159" s="152"/>
      <c r="R159" s="153"/>
      <c r="S159" s="146"/>
      <c r="T159" s="147"/>
      <c r="U159" s="146"/>
      <c r="V159" s="147"/>
      <c r="W159" s="146"/>
      <c r="X159" s="147"/>
      <c r="Y159" s="209">
        <f t="shared" si="51"/>
        <v>0</v>
      </c>
      <c r="Z159" s="210">
        <f t="shared" si="52"/>
        <v>0</v>
      </c>
      <c r="AA159" s="211">
        <f t="shared" si="44"/>
        <v>0</v>
      </c>
      <c r="AB159" s="160"/>
      <c r="AC159" s="161"/>
      <c r="AD159" s="161"/>
      <c r="AE159" s="146"/>
      <c r="AF159" s="221">
        <f t="shared" si="45"/>
        <v>0</v>
      </c>
      <c r="AG159" s="144"/>
      <c r="AH159" s="145"/>
      <c r="AI159" s="167"/>
      <c r="AJ159" s="146"/>
      <c r="AK159" s="147"/>
      <c r="AL159" s="209">
        <f t="shared" si="49"/>
        <v>0</v>
      </c>
      <c r="AM159" s="226">
        <f t="shared" si="50"/>
        <v>0</v>
      </c>
      <c r="AN159" s="227">
        <f t="shared" si="46"/>
        <v>0</v>
      </c>
      <c r="AO159" s="15">
        <v>158</v>
      </c>
      <c r="AP159" s="181">
        <f t="shared" si="53"/>
        <v>0</v>
      </c>
      <c r="AQ159" s="182">
        <f t="shared" si="54"/>
        <v>0</v>
      </c>
      <c r="AR159" s="16"/>
      <c r="AS159" s="16"/>
      <c r="AU159" s="5"/>
      <c r="AV159" s="5"/>
      <c r="AW159" s="5"/>
      <c r="AX159" s="5"/>
      <c r="AY159" s="5"/>
      <c r="BE159" s="3" t="s">
        <v>737</v>
      </c>
      <c r="BF159" s="6" t="s">
        <v>738</v>
      </c>
      <c r="BG159" s="2" t="s">
        <v>8</v>
      </c>
    </row>
    <row r="160" spans="1:59">
      <c r="A160" s="98">
        <f t="shared" ca="1" si="41"/>
        <v>0</v>
      </c>
      <c r="B160" s="30" t="s">
        <v>252</v>
      </c>
      <c r="C160" s="4" t="s">
        <v>315</v>
      </c>
      <c r="D160" s="71" t="s">
        <v>316</v>
      </c>
      <c r="E160" s="203">
        <f t="shared" si="42"/>
        <v>0</v>
      </c>
      <c r="F160" s="148"/>
      <c r="G160" s="149"/>
      <c r="H160" s="150"/>
      <c r="I160" s="149"/>
      <c r="J160" s="150"/>
      <c r="K160" s="149"/>
      <c r="L160" s="150"/>
      <c r="M160" s="151"/>
      <c r="N160" s="206">
        <f t="shared" si="47"/>
        <v>0</v>
      </c>
      <c r="O160" s="207">
        <f t="shared" si="48"/>
        <v>0</v>
      </c>
      <c r="P160" s="212">
        <f t="shared" si="43"/>
        <v>0</v>
      </c>
      <c r="Q160" s="148"/>
      <c r="R160" s="149"/>
      <c r="S160" s="150"/>
      <c r="T160" s="151"/>
      <c r="U160" s="150"/>
      <c r="V160" s="151"/>
      <c r="W160" s="150"/>
      <c r="X160" s="151"/>
      <c r="Y160" s="206">
        <f t="shared" si="51"/>
        <v>0</v>
      </c>
      <c r="Z160" s="207">
        <f t="shared" si="52"/>
        <v>0</v>
      </c>
      <c r="AA160" s="212">
        <f t="shared" si="44"/>
        <v>0</v>
      </c>
      <c r="AB160" s="162"/>
      <c r="AC160" s="163"/>
      <c r="AD160" s="163"/>
      <c r="AE160" s="150"/>
      <c r="AF160" s="222">
        <f t="shared" si="45"/>
        <v>0</v>
      </c>
      <c r="AG160" s="148"/>
      <c r="AH160" s="149"/>
      <c r="AI160" s="168"/>
      <c r="AJ160" s="150"/>
      <c r="AK160" s="151"/>
      <c r="AL160" s="206">
        <f t="shared" si="49"/>
        <v>0</v>
      </c>
      <c r="AM160" s="228">
        <f t="shared" si="50"/>
        <v>0</v>
      </c>
      <c r="AN160" s="208">
        <f t="shared" si="46"/>
        <v>0</v>
      </c>
      <c r="AO160" s="14">
        <v>159</v>
      </c>
      <c r="AP160" s="179">
        <f t="shared" si="53"/>
        <v>0</v>
      </c>
      <c r="AQ160" s="180">
        <f t="shared" si="54"/>
        <v>0</v>
      </c>
      <c r="AR160" s="16"/>
      <c r="AS160" s="16"/>
      <c r="AU160" s="5"/>
      <c r="AV160" s="5"/>
      <c r="AW160" s="5"/>
      <c r="AX160" s="5"/>
      <c r="AY160" s="5"/>
      <c r="BE160" s="3" t="s">
        <v>739</v>
      </c>
      <c r="BF160" s="6" t="s">
        <v>740</v>
      </c>
      <c r="BG160" s="2" t="s">
        <v>8</v>
      </c>
    </row>
    <row r="161" spans="1:59">
      <c r="A161" s="98">
        <f t="shared" ca="1" si="41"/>
        <v>0</v>
      </c>
      <c r="B161" s="32" t="s">
        <v>252</v>
      </c>
      <c r="C161" s="32" t="s">
        <v>317</v>
      </c>
      <c r="D161" s="72" t="s">
        <v>318</v>
      </c>
      <c r="E161" s="204">
        <f t="shared" si="42"/>
        <v>0</v>
      </c>
      <c r="F161" s="152"/>
      <c r="G161" s="153"/>
      <c r="H161" s="146"/>
      <c r="I161" s="145"/>
      <c r="J161" s="146"/>
      <c r="K161" s="145"/>
      <c r="L161" s="146"/>
      <c r="M161" s="147"/>
      <c r="N161" s="209">
        <f t="shared" si="47"/>
        <v>0</v>
      </c>
      <c r="O161" s="210">
        <f t="shared" si="48"/>
        <v>0</v>
      </c>
      <c r="P161" s="211">
        <f t="shared" si="43"/>
        <v>0</v>
      </c>
      <c r="Q161" s="152"/>
      <c r="R161" s="153"/>
      <c r="S161" s="146"/>
      <c r="T161" s="147"/>
      <c r="U161" s="146"/>
      <c r="V161" s="147"/>
      <c r="W161" s="146"/>
      <c r="X161" s="147"/>
      <c r="Y161" s="209">
        <f t="shared" si="51"/>
        <v>0</v>
      </c>
      <c r="Z161" s="210">
        <f t="shared" si="52"/>
        <v>0</v>
      </c>
      <c r="AA161" s="211">
        <f t="shared" si="44"/>
        <v>0</v>
      </c>
      <c r="AB161" s="160"/>
      <c r="AC161" s="161"/>
      <c r="AD161" s="161"/>
      <c r="AE161" s="146"/>
      <c r="AF161" s="221">
        <f t="shared" si="45"/>
        <v>0</v>
      </c>
      <c r="AG161" s="144"/>
      <c r="AH161" s="145"/>
      <c r="AI161" s="167"/>
      <c r="AJ161" s="146"/>
      <c r="AK161" s="147"/>
      <c r="AL161" s="209">
        <f t="shared" si="49"/>
        <v>0</v>
      </c>
      <c r="AM161" s="226">
        <f t="shared" si="50"/>
        <v>0</v>
      </c>
      <c r="AN161" s="227">
        <f t="shared" si="46"/>
        <v>0</v>
      </c>
      <c r="AO161" s="15">
        <v>160</v>
      </c>
      <c r="AP161" s="181">
        <f t="shared" si="53"/>
        <v>0</v>
      </c>
      <c r="AQ161" s="182">
        <f t="shared" si="54"/>
        <v>0</v>
      </c>
      <c r="AR161" s="16"/>
      <c r="AS161" s="16"/>
      <c r="AU161" s="5"/>
      <c r="AV161" s="5"/>
      <c r="AW161" s="5"/>
      <c r="AX161" s="5"/>
      <c r="AY161" s="5"/>
      <c r="BE161" s="3" t="s">
        <v>741</v>
      </c>
      <c r="BF161" s="6" t="s">
        <v>742</v>
      </c>
      <c r="BG161" s="2" t="s">
        <v>8</v>
      </c>
    </row>
    <row r="162" spans="1:59">
      <c r="A162" s="98">
        <f t="shared" ca="1" si="41"/>
        <v>0</v>
      </c>
      <c r="B162" s="30" t="s">
        <v>319</v>
      </c>
      <c r="C162" s="4" t="s">
        <v>320</v>
      </c>
      <c r="D162" s="71" t="s">
        <v>321</v>
      </c>
      <c r="E162" s="203">
        <f t="shared" si="42"/>
        <v>0</v>
      </c>
      <c r="F162" s="148"/>
      <c r="G162" s="149"/>
      <c r="H162" s="150"/>
      <c r="I162" s="149"/>
      <c r="J162" s="150"/>
      <c r="K162" s="149"/>
      <c r="L162" s="150"/>
      <c r="M162" s="151"/>
      <c r="N162" s="206">
        <f t="shared" si="47"/>
        <v>0</v>
      </c>
      <c r="O162" s="207">
        <f t="shared" si="48"/>
        <v>0</v>
      </c>
      <c r="P162" s="212">
        <f t="shared" si="43"/>
        <v>0</v>
      </c>
      <c r="Q162" s="148"/>
      <c r="R162" s="149"/>
      <c r="S162" s="150"/>
      <c r="T162" s="151"/>
      <c r="U162" s="150"/>
      <c r="V162" s="151"/>
      <c r="W162" s="150"/>
      <c r="X162" s="151"/>
      <c r="Y162" s="206">
        <f t="shared" si="51"/>
        <v>0</v>
      </c>
      <c r="Z162" s="207">
        <f t="shared" si="52"/>
        <v>0</v>
      </c>
      <c r="AA162" s="212">
        <f t="shared" si="44"/>
        <v>0</v>
      </c>
      <c r="AB162" s="162"/>
      <c r="AC162" s="163"/>
      <c r="AD162" s="163"/>
      <c r="AE162" s="150"/>
      <c r="AF162" s="222">
        <f t="shared" si="45"/>
        <v>0</v>
      </c>
      <c r="AG162" s="148"/>
      <c r="AH162" s="149"/>
      <c r="AI162" s="168"/>
      <c r="AJ162" s="150"/>
      <c r="AK162" s="151"/>
      <c r="AL162" s="206">
        <f t="shared" si="49"/>
        <v>0</v>
      </c>
      <c r="AM162" s="228">
        <f t="shared" si="50"/>
        <v>0</v>
      </c>
      <c r="AN162" s="208">
        <f t="shared" si="46"/>
        <v>0</v>
      </c>
      <c r="AO162" s="15">
        <v>161</v>
      </c>
      <c r="AP162" s="179">
        <f t="shared" si="53"/>
        <v>0</v>
      </c>
      <c r="AQ162" s="180">
        <f t="shared" si="54"/>
        <v>0</v>
      </c>
      <c r="AR162" s="16"/>
      <c r="AS162" s="16"/>
      <c r="AU162" s="5"/>
      <c r="AV162" s="5"/>
      <c r="AW162" s="5"/>
      <c r="AX162" s="5"/>
      <c r="AY162" s="5"/>
      <c r="BE162" s="3" t="s">
        <v>743</v>
      </c>
      <c r="BF162" s="6" t="s">
        <v>744</v>
      </c>
      <c r="BG162" s="2" t="s">
        <v>8</v>
      </c>
    </row>
    <row r="163" spans="1:59">
      <c r="A163" s="98">
        <f t="shared" ca="1" si="41"/>
        <v>0</v>
      </c>
      <c r="B163" s="32" t="s">
        <v>319</v>
      </c>
      <c r="C163" s="32" t="s">
        <v>322</v>
      </c>
      <c r="D163" s="72" t="s">
        <v>323</v>
      </c>
      <c r="E163" s="204">
        <f t="shared" si="42"/>
        <v>0</v>
      </c>
      <c r="F163" s="152"/>
      <c r="G163" s="153"/>
      <c r="H163" s="146"/>
      <c r="I163" s="145"/>
      <c r="J163" s="146"/>
      <c r="K163" s="145"/>
      <c r="L163" s="146"/>
      <c r="M163" s="147"/>
      <c r="N163" s="209">
        <f t="shared" si="47"/>
        <v>0</v>
      </c>
      <c r="O163" s="210">
        <f t="shared" si="48"/>
        <v>0</v>
      </c>
      <c r="P163" s="211">
        <f t="shared" si="43"/>
        <v>0</v>
      </c>
      <c r="Q163" s="152"/>
      <c r="R163" s="153"/>
      <c r="S163" s="146"/>
      <c r="T163" s="147"/>
      <c r="U163" s="146"/>
      <c r="V163" s="147"/>
      <c r="W163" s="146"/>
      <c r="X163" s="147"/>
      <c r="Y163" s="209">
        <f t="shared" si="51"/>
        <v>0</v>
      </c>
      <c r="Z163" s="210">
        <f t="shared" si="52"/>
        <v>0</v>
      </c>
      <c r="AA163" s="211">
        <f t="shared" si="44"/>
        <v>0</v>
      </c>
      <c r="AB163" s="160"/>
      <c r="AC163" s="161"/>
      <c r="AD163" s="161"/>
      <c r="AE163" s="146"/>
      <c r="AF163" s="221">
        <f t="shared" si="45"/>
        <v>0</v>
      </c>
      <c r="AG163" s="144"/>
      <c r="AH163" s="145"/>
      <c r="AI163" s="167"/>
      <c r="AJ163" s="146"/>
      <c r="AK163" s="147"/>
      <c r="AL163" s="209">
        <f t="shared" si="49"/>
        <v>0</v>
      </c>
      <c r="AM163" s="226">
        <f t="shared" si="50"/>
        <v>0</v>
      </c>
      <c r="AN163" s="227">
        <f t="shared" si="46"/>
        <v>0</v>
      </c>
      <c r="AO163" s="15">
        <v>162</v>
      </c>
      <c r="AP163" s="181">
        <f t="shared" si="53"/>
        <v>0</v>
      </c>
      <c r="AQ163" s="182">
        <f t="shared" si="54"/>
        <v>0</v>
      </c>
      <c r="AR163" s="16"/>
      <c r="AS163" s="16"/>
      <c r="AU163" s="5"/>
      <c r="AV163" s="5"/>
      <c r="AW163" s="5"/>
      <c r="AX163" s="5"/>
      <c r="AY163" s="5"/>
      <c r="BE163" s="3" t="s">
        <v>745</v>
      </c>
      <c r="BF163" s="6" t="s">
        <v>746</v>
      </c>
      <c r="BG163" s="2" t="s">
        <v>8</v>
      </c>
    </row>
    <row r="164" spans="1:59">
      <c r="A164" s="98">
        <f t="shared" ca="1" si="41"/>
        <v>0</v>
      </c>
      <c r="B164" s="30" t="s">
        <v>319</v>
      </c>
      <c r="C164" s="4" t="s">
        <v>324</v>
      </c>
      <c r="D164" s="71" t="s">
        <v>325</v>
      </c>
      <c r="E164" s="203">
        <f t="shared" si="42"/>
        <v>0</v>
      </c>
      <c r="F164" s="148"/>
      <c r="G164" s="149"/>
      <c r="H164" s="150"/>
      <c r="I164" s="149"/>
      <c r="J164" s="150"/>
      <c r="K164" s="149"/>
      <c r="L164" s="150"/>
      <c r="M164" s="151"/>
      <c r="N164" s="206">
        <f t="shared" si="47"/>
        <v>0</v>
      </c>
      <c r="O164" s="207">
        <f t="shared" si="48"/>
        <v>0</v>
      </c>
      <c r="P164" s="212">
        <f t="shared" si="43"/>
        <v>0</v>
      </c>
      <c r="Q164" s="148"/>
      <c r="R164" s="149"/>
      <c r="S164" s="150"/>
      <c r="T164" s="151"/>
      <c r="U164" s="150"/>
      <c r="V164" s="151"/>
      <c r="W164" s="150"/>
      <c r="X164" s="151"/>
      <c r="Y164" s="206">
        <f t="shared" si="51"/>
        <v>0</v>
      </c>
      <c r="Z164" s="207">
        <f t="shared" si="52"/>
        <v>0</v>
      </c>
      <c r="AA164" s="212">
        <f t="shared" si="44"/>
        <v>0</v>
      </c>
      <c r="AB164" s="162"/>
      <c r="AC164" s="163"/>
      <c r="AD164" s="163"/>
      <c r="AE164" s="150"/>
      <c r="AF164" s="222">
        <f t="shared" si="45"/>
        <v>0</v>
      </c>
      <c r="AG164" s="148"/>
      <c r="AH164" s="149"/>
      <c r="AI164" s="168"/>
      <c r="AJ164" s="150"/>
      <c r="AK164" s="151"/>
      <c r="AL164" s="206">
        <f t="shared" si="49"/>
        <v>0</v>
      </c>
      <c r="AM164" s="228">
        <f t="shared" si="50"/>
        <v>0</v>
      </c>
      <c r="AN164" s="208">
        <f t="shared" si="46"/>
        <v>0</v>
      </c>
      <c r="AO164" s="14">
        <v>163</v>
      </c>
      <c r="AP164" s="179">
        <f t="shared" si="53"/>
        <v>0</v>
      </c>
      <c r="AQ164" s="180">
        <f t="shared" si="54"/>
        <v>0</v>
      </c>
      <c r="AR164" s="16"/>
      <c r="AS164" s="16"/>
      <c r="AU164" s="5"/>
      <c r="AV164" s="5"/>
      <c r="AW164" s="5"/>
      <c r="AX164" s="5"/>
      <c r="AY164" s="5"/>
      <c r="BE164" s="3" t="s">
        <v>747</v>
      </c>
      <c r="BF164" s="6" t="s">
        <v>748</v>
      </c>
      <c r="BG164" s="2" t="s">
        <v>8</v>
      </c>
    </row>
    <row r="165" spans="1:59">
      <c r="A165" s="98">
        <f t="shared" ca="1" si="41"/>
        <v>0</v>
      </c>
      <c r="B165" s="32" t="s">
        <v>319</v>
      </c>
      <c r="C165" s="32" t="s">
        <v>326</v>
      </c>
      <c r="D165" s="72" t="s">
        <v>327</v>
      </c>
      <c r="E165" s="204">
        <f t="shared" si="42"/>
        <v>0</v>
      </c>
      <c r="F165" s="152"/>
      <c r="G165" s="153"/>
      <c r="H165" s="146"/>
      <c r="I165" s="145"/>
      <c r="J165" s="146"/>
      <c r="K165" s="145"/>
      <c r="L165" s="146"/>
      <c r="M165" s="147"/>
      <c r="N165" s="209">
        <f t="shared" si="47"/>
        <v>0</v>
      </c>
      <c r="O165" s="210">
        <f t="shared" si="48"/>
        <v>0</v>
      </c>
      <c r="P165" s="211">
        <f t="shared" si="43"/>
        <v>0</v>
      </c>
      <c r="Q165" s="152"/>
      <c r="R165" s="153"/>
      <c r="S165" s="146"/>
      <c r="T165" s="147"/>
      <c r="U165" s="146"/>
      <c r="V165" s="147"/>
      <c r="W165" s="146"/>
      <c r="X165" s="147"/>
      <c r="Y165" s="209">
        <f t="shared" si="51"/>
        <v>0</v>
      </c>
      <c r="Z165" s="210">
        <f t="shared" si="52"/>
        <v>0</v>
      </c>
      <c r="AA165" s="211">
        <f t="shared" si="44"/>
        <v>0</v>
      </c>
      <c r="AB165" s="160"/>
      <c r="AC165" s="161"/>
      <c r="AD165" s="161"/>
      <c r="AE165" s="146"/>
      <c r="AF165" s="221">
        <f t="shared" si="45"/>
        <v>0</v>
      </c>
      <c r="AG165" s="144"/>
      <c r="AH165" s="145"/>
      <c r="AI165" s="167"/>
      <c r="AJ165" s="146"/>
      <c r="AK165" s="147"/>
      <c r="AL165" s="209">
        <f t="shared" si="49"/>
        <v>0</v>
      </c>
      <c r="AM165" s="226">
        <f t="shared" si="50"/>
        <v>0</v>
      </c>
      <c r="AN165" s="227">
        <f t="shared" si="46"/>
        <v>0</v>
      </c>
      <c r="AO165" s="15">
        <v>164</v>
      </c>
      <c r="AP165" s="181">
        <f t="shared" si="53"/>
        <v>0</v>
      </c>
      <c r="AQ165" s="182">
        <f t="shared" si="54"/>
        <v>0</v>
      </c>
      <c r="AR165" s="16"/>
      <c r="AS165" s="16"/>
      <c r="AU165" s="5"/>
      <c r="AV165" s="5"/>
      <c r="AW165" s="5"/>
      <c r="AX165" s="5"/>
      <c r="AY165" s="5"/>
      <c r="BE165" s="3" t="s">
        <v>749</v>
      </c>
      <c r="BF165" s="6" t="s">
        <v>750</v>
      </c>
      <c r="BG165" s="2" t="s">
        <v>8</v>
      </c>
    </row>
    <row r="166" spans="1:59">
      <c r="A166" s="98">
        <f t="shared" ca="1" si="41"/>
        <v>0</v>
      </c>
      <c r="B166" s="30" t="s">
        <v>319</v>
      </c>
      <c r="C166" s="4" t="s">
        <v>328</v>
      </c>
      <c r="D166" s="71" t="s">
        <v>329</v>
      </c>
      <c r="E166" s="203">
        <f t="shared" si="42"/>
        <v>0</v>
      </c>
      <c r="F166" s="148"/>
      <c r="G166" s="149"/>
      <c r="H166" s="150"/>
      <c r="I166" s="149"/>
      <c r="J166" s="150"/>
      <c r="K166" s="149"/>
      <c r="L166" s="150"/>
      <c r="M166" s="151"/>
      <c r="N166" s="206">
        <f t="shared" si="47"/>
        <v>0</v>
      </c>
      <c r="O166" s="207">
        <f t="shared" si="48"/>
        <v>0</v>
      </c>
      <c r="P166" s="212">
        <f t="shared" si="43"/>
        <v>0</v>
      </c>
      <c r="Q166" s="148"/>
      <c r="R166" s="149"/>
      <c r="S166" s="150"/>
      <c r="T166" s="151"/>
      <c r="U166" s="150"/>
      <c r="V166" s="151"/>
      <c r="W166" s="150"/>
      <c r="X166" s="151"/>
      <c r="Y166" s="206">
        <f t="shared" si="51"/>
        <v>0</v>
      </c>
      <c r="Z166" s="207">
        <f t="shared" si="52"/>
        <v>0</v>
      </c>
      <c r="AA166" s="212">
        <f t="shared" si="44"/>
        <v>0</v>
      </c>
      <c r="AB166" s="162"/>
      <c r="AC166" s="163"/>
      <c r="AD166" s="163"/>
      <c r="AE166" s="150"/>
      <c r="AF166" s="222">
        <f t="shared" si="45"/>
        <v>0</v>
      </c>
      <c r="AG166" s="148"/>
      <c r="AH166" s="149"/>
      <c r="AI166" s="168"/>
      <c r="AJ166" s="150"/>
      <c r="AK166" s="151"/>
      <c r="AL166" s="206">
        <f t="shared" si="49"/>
        <v>0</v>
      </c>
      <c r="AM166" s="228">
        <f t="shared" si="50"/>
        <v>0</v>
      </c>
      <c r="AN166" s="208">
        <f t="shared" si="46"/>
        <v>0</v>
      </c>
      <c r="AO166" s="15">
        <v>165</v>
      </c>
      <c r="AP166" s="179">
        <f t="shared" si="53"/>
        <v>0</v>
      </c>
      <c r="AQ166" s="180">
        <f t="shared" si="54"/>
        <v>0</v>
      </c>
      <c r="AR166" s="16"/>
      <c r="AS166" s="16"/>
      <c r="AU166" s="5"/>
      <c r="AV166" s="5"/>
      <c r="AW166" s="5"/>
      <c r="AX166" s="5"/>
      <c r="AY166" s="5"/>
      <c r="BE166" s="3" t="s">
        <v>751</v>
      </c>
      <c r="BF166" s="6" t="s">
        <v>752</v>
      </c>
      <c r="BG166" s="2" t="s">
        <v>8</v>
      </c>
    </row>
    <row r="167" spans="1:59">
      <c r="A167" s="98">
        <f t="shared" ca="1" si="41"/>
        <v>0</v>
      </c>
      <c r="B167" s="32" t="s">
        <v>319</v>
      </c>
      <c r="C167" s="32" t="s">
        <v>330</v>
      </c>
      <c r="D167" s="72" t="s">
        <v>331</v>
      </c>
      <c r="E167" s="204">
        <f t="shared" si="42"/>
        <v>0</v>
      </c>
      <c r="F167" s="152"/>
      <c r="G167" s="153"/>
      <c r="H167" s="146"/>
      <c r="I167" s="145"/>
      <c r="J167" s="146"/>
      <c r="K167" s="145"/>
      <c r="L167" s="146"/>
      <c r="M167" s="147"/>
      <c r="N167" s="209">
        <f t="shared" si="47"/>
        <v>0</v>
      </c>
      <c r="O167" s="210">
        <f t="shared" si="48"/>
        <v>0</v>
      </c>
      <c r="P167" s="211">
        <f t="shared" si="43"/>
        <v>0</v>
      </c>
      <c r="Q167" s="152"/>
      <c r="R167" s="153"/>
      <c r="S167" s="146"/>
      <c r="T167" s="147"/>
      <c r="U167" s="146"/>
      <c r="V167" s="147"/>
      <c r="W167" s="146"/>
      <c r="X167" s="147"/>
      <c r="Y167" s="209">
        <f t="shared" si="51"/>
        <v>0</v>
      </c>
      <c r="Z167" s="210">
        <f t="shared" si="52"/>
        <v>0</v>
      </c>
      <c r="AA167" s="211">
        <f t="shared" si="44"/>
        <v>0</v>
      </c>
      <c r="AB167" s="160"/>
      <c r="AC167" s="161"/>
      <c r="AD167" s="161"/>
      <c r="AE167" s="146"/>
      <c r="AF167" s="221">
        <f t="shared" si="45"/>
        <v>0</v>
      </c>
      <c r="AG167" s="144"/>
      <c r="AH167" s="145"/>
      <c r="AI167" s="167"/>
      <c r="AJ167" s="146"/>
      <c r="AK167" s="147"/>
      <c r="AL167" s="209">
        <f t="shared" si="49"/>
        <v>0</v>
      </c>
      <c r="AM167" s="226">
        <f t="shared" si="50"/>
        <v>0</v>
      </c>
      <c r="AN167" s="227">
        <f t="shared" si="46"/>
        <v>0</v>
      </c>
      <c r="AO167" s="15">
        <v>166</v>
      </c>
      <c r="AP167" s="181">
        <f t="shared" si="53"/>
        <v>0</v>
      </c>
      <c r="AQ167" s="182">
        <f t="shared" si="54"/>
        <v>0</v>
      </c>
      <c r="AR167" s="16"/>
      <c r="AS167" s="16"/>
      <c r="AU167" s="5"/>
      <c r="AV167" s="5"/>
      <c r="AW167" s="5"/>
      <c r="AX167" s="5"/>
      <c r="AY167" s="5"/>
      <c r="BE167" s="3" t="s">
        <v>753</v>
      </c>
      <c r="BF167" s="6" t="s">
        <v>754</v>
      </c>
      <c r="BG167" s="2" t="s">
        <v>8</v>
      </c>
    </row>
    <row r="168" spans="1:59">
      <c r="A168" s="98">
        <f t="shared" ca="1" si="41"/>
        <v>0</v>
      </c>
      <c r="B168" s="30" t="s">
        <v>319</v>
      </c>
      <c r="C168" s="4" t="s">
        <v>332</v>
      </c>
      <c r="D168" s="71" t="s">
        <v>333</v>
      </c>
      <c r="E168" s="203">
        <f t="shared" si="42"/>
        <v>0</v>
      </c>
      <c r="F168" s="148"/>
      <c r="G168" s="149"/>
      <c r="H168" s="150"/>
      <c r="I168" s="149"/>
      <c r="J168" s="150"/>
      <c r="K168" s="149"/>
      <c r="L168" s="150"/>
      <c r="M168" s="151"/>
      <c r="N168" s="206">
        <f t="shared" si="47"/>
        <v>0</v>
      </c>
      <c r="O168" s="207">
        <f t="shared" si="48"/>
        <v>0</v>
      </c>
      <c r="P168" s="212">
        <f t="shared" si="43"/>
        <v>0</v>
      </c>
      <c r="Q168" s="148"/>
      <c r="R168" s="149"/>
      <c r="S168" s="150"/>
      <c r="T168" s="151"/>
      <c r="U168" s="150"/>
      <c r="V168" s="151"/>
      <c r="W168" s="150"/>
      <c r="X168" s="151"/>
      <c r="Y168" s="206">
        <f t="shared" si="51"/>
        <v>0</v>
      </c>
      <c r="Z168" s="207">
        <f t="shared" si="52"/>
        <v>0</v>
      </c>
      <c r="AA168" s="212">
        <f t="shared" si="44"/>
        <v>0</v>
      </c>
      <c r="AB168" s="162"/>
      <c r="AC168" s="163"/>
      <c r="AD168" s="163"/>
      <c r="AE168" s="150"/>
      <c r="AF168" s="222">
        <f t="shared" si="45"/>
        <v>0</v>
      </c>
      <c r="AG168" s="148"/>
      <c r="AH168" s="149"/>
      <c r="AI168" s="168"/>
      <c r="AJ168" s="150"/>
      <c r="AK168" s="151"/>
      <c r="AL168" s="206">
        <f t="shared" si="49"/>
        <v>0</v>
      </c>
      <c r="AM168" s="228">
        <f t="shared" si="50"/>
        <v>0</v>
      </c>
      <c r="AN168" s="208">
        <f t="shared" si="46"/>
        <v>0</v>
      </c>
      <c r="AO168" s="14">
        <v>167</v>
      </c>
      <c r="AP168" s="179">
        <f t="shared" si="53"/>
        <v>0</v>
      </c>
      <c r="AQ168" s="180">
        <f t="shared" si="54"/>
        <v>0</v>
      </c>
      <c r="AR168" s="16"/>
      <c r="AS168" s="16"/>
      <c r="AU168" s="5"/>
      <c r="AV168" s="5"/>
      <c r="AW168" s="5"/>
      <c r="AX168" s="5"/>
      <c r="AY168" s="5"/>
      <c r="BE168" s="3" t="s">
        <v>755</v>
      </c>
      <c r="BF168" s="6" t="s">
        <v>756</v>
      </c>
      <c r="BG168" s="2" t="s">
        <v>8</v>
      </c>
    </row>
    <row r="169" spans="1:59">
      <c r="A169" s="98">
        <f t="shared" ca="1" si="41"/>
        <v>0</v>
      </c>
      <c r="B169" s="32" t="s">
        <v>319</v>
      </c>
      <c r="C169" s="32" t="s">
        <v>334</v>
      </c>
      <c r="D169" s="72" t="s">
        <v>335</v>
      </c>
      <c r="E169" s="204">
        <f t="shared" si="42"/>
        <v>0</v>
      </c>
      <c r="F169" s="152"/>
      <c r="G169" s="153"/>
      <c r="H169" s="146"/>
      <c r="I169" s="145"/>
      <c r="J169" s="146"/>
      <c r="K169" s="145"/>
      <c r="L169" s="146"/>
      <c r="M169" s="147"/>
      <c r="N169" s="209">
        <f t="shared" si="47"/>
        <v>0</v>
      </c>
      <c r="O169" s="210">
        <f t="shared" si="48"/>
        <v>0</v>
      </c>
      <c r="P169" s="211">
        <f t="shared" si="43"/>
        <v>0</v>
      </c>
      <c r="Q169" s="152"/>
      <c r="R169" s="153"/>
      <c r="S169" s="146"/>
      <c r="T169" s="147"/>
      <c r="U169" s="146"/>
      <c r="V169" s="147"/>
      <c r="W169" s="146"/>
      <c r="X169" s="147"/>
      <c r="Y169" s="209">
        <f t="shared" si="51"/>
        <v>0</v>
      </c>
      <c r="Z169" s="210">
        <f t="shared" si="52"/>
        <v>0</v>
      </c>
      <c r="AA169" s="211">
        <f t="shared" si="44"/>
        <v>0</v>
      </c>
      <c r="AB169" s="160"/>
      <c r="AC169" s="161"/>
      <c r="AD169" s="161"/>
      <c r="AE169" s="146"/>
      <c r="AF169" s="221">
        <f t="shared" si="45"/>
        <v>0</v>
      </c>
      <c r="AG169" s="144"/>
      <c r="AH169" s="145"/>
      <c r="AI169" s="167"/>
      <c r="AJ169" s="146"/>
      <c r="AK169" s="147"/>
      <c r="AL169" s="209">
        <f t="shared" si="49"/>
        <v>0</v>
      </c>
      <c r="AM169" s="226">
        <f t="shared" si="50"/>
        <v>0</v>
      </c>
      <c r="AN169" s="227">
        <f t="shared" si="46"/>
        <v>0</v>
      </c>
      <c r="AO169" s="15">
        <v>168</v>
      </c>
      <c r="AP169" s="181">
        <f t="shared" si="53"/>
        <v>0</v>
      </c>
      <c r="AQ169" s="182">
        <f t="shared" si="54"/>
        <v>0</v>
      </c>
      <c r="AR169" s="16"/>
      <c r="AS169" s="16"/>
      <c r="AU169" s="5"/>
      <c r="AV169" s="5"/>
      <c r="AW169" s="5"/>
      <c r="AX169" s="5"/>
      <c r="AY169" s="5"/>
      <c r="BE169" s="3" t="s">
        <v>757</v>
      </c>
      <c r="BF169" s="6" t="s">
        <v>758</v>
      </c>
      <c r="BG169" s="2" t="s">
        <v>8</v>
      </c>
    </row>
    <row r="170" spans="1:59">
      <c r="A170" s="98">
        <f t="shared" ca="1" si="41"/>
        <v>0</v>
      </c>
      <c r="B170" s="30" t="s">
        <v>319</v>
      </c>
      <c r="C170" s="4" t="s">
        <v>336</v>
      </c>
      <c r="D170" s="71" t="s">
        <v>337</v>
      </c>
      <c r="E170" s="203">
        <f t="shared" si="42"/>
        <v>0</v>
      </c>
      <c r="F170" s="148"/>
      <c r="G170" s="149"/>
      <c r="H170" s="150"/>
      <c r="I170" s="149"/>
      <c r="J170" s="150"/>
      <c r="K170" s="149"/>
      <c r="L170" s="150"/>
      <c r="M170" s="151"/>
      <c r="N170" s="206">
        <f t="shared" si="47"/>
        <v>0</v>
      </c>
      <c r="O170" s="207">
        <f t="shared" si="48"/>
        <v>0</v>
      </c>
      <c r="P170" s="212">
        <f t="shared" si="43"/>
        <v>0</v>
      </c>
      <c r="Q170" s="148"/>
      <c r="R170" s="149"/>
      <c r="S170" s="150"/>
      <c r="T170" s="151"/>
      <c r="U170" s="150"/>
      <c r="V170" s="151"/>
      <c r="W170" s="150"/>
      <c r="X170" s="151"/>
      <c r="Y170" s="206">
        <f t="shared" si="51"/>
        <v>0</v>
      </c>
      <c r="Z170" s="207">
        <f t="shared" si="52"/>
        <v>0</v>
      </c>
      <c r="AA170" s="212">
        <f t="shared" si="44"/>
        <v>0</v>
      </c>
      <c r="AB170" s="162"/>
      <c r="AC170" s="163"/>
      <c r="AD170" s="163"/>
      <c r="AE170" s="150"/>
      <c r="AF170" s="222">
        <f t="shared" si="45"/>
        <v>0</v>
      </c>
      <c r="AG170" s="148"/>
      <c r="AH170" s="149"/>
      <c r="AI170" s="168"/>
      <c r="AJ170" s="150"/>
      <c r="AK170" s="151"/>
      <c r="AL170" s="206">
        <f t="shared" si="49"/>
        <v>0</v>
      </c>
      <c r="AM170" s="228">
        <f t="shared" si="50"/>
        <v>0</v>
      </c>
      <c r="AN170" s="208">
        <f t="shared" si="46"/>
        <v>0</v>
      </c>
      <c r="AO170" s="15">
        <v>169</v>
      </c>
      <c r="AP170" s="179">
        <f t="shared" si="53"/>
        <v>0</v>
      </c>
      <c r="AQ170" s="180">
        <f t="shared" si="54"/>
        <v>0</v>
      </c>
      <c r="AR170" s="16"/>
      <c r="AS170" s="16"/>
      <c r="AU170" s="5"/>
      <c r="AV170" s="5"/>
      <c r="AW170" s="5"/>
      <c r="AX170" s="5"/>
      <c r="AY170" s="5"/>
      <c r="BE170" s="3" t="s">
        <v>759</v>
      </c>
      <c r="BF170" s="6" t="s">
        <v>760</v>
      </c>
      <c r="BG170" s="2" t="s">
        <v>2822</v>
      </c>
    </row>
    <row r="171" spans="1:59">
      <c r="A171" s="98">
        <f t="shared" ca="1" si="41"/>
        <v>0</v>
      </c>
      <c r="B171" s="32" t="s">
        <v>319</v>
      </c>
      <c r="C171" s="32" t="s">
        <v>338</v>
      </c>
      <c r="D171" s="72" t="s">
        <v>339</v>
      </c>
      <c r="E171" s="204">
        <f t="shared" si="42"/>
        <v>0</v>
      </c>
      <c r="F171" s="152"/>
      <c r="G171" s="153"/>
      <c r="H171" s="146"/>
      <c r="I171" s="145"/>
      <c r="J171" s="146"/>
      <c r="K171" s="145"/>
      <c r="L171" s="146"/>
      <c r="M171" s="147"/>
      <c r="N171" s="209">
        <f t="shared" si="47"/>
        <v>0</v>
      </c>
      <c r="O171" s="210">
        <f t="shared" si="48"/>
        <v>0</v>
      </c>
      <c r="P171" s="211">
        <f t="shared" si="43"/>
        <v>0</v>
      </c>
      <c r="Q171" s="152"/>
      <c r="R171" s="153"/>
      <c r="S171" s="146"/>
      <c r="T171" s="147"/>
      <c r="U171" s="146"/>
      <c r="V171" s="147"/>
      <c r="W171" s="146"/>
      <c r="X171" s="147"/>
      <c r="Y171" s="209">
        <f t="shared" si="51"/>
        <v>0</v>
      </c>
      <c r="Z171" s="210">
        <f t="shared" si="52"/>
        <v>0</v>
      </c>
      <c r="AA171" s="211">
        <f t="shared" si="44"/>
        <v>0</v>
      </c>
      <c r="AB171" s="160"/>
      <c r="AC171" s="161"/>
      <c r="AD171" s="161"/>
      <c r="AE171" s="146"/>
      <c r="AF171" s="221">
        <f t="shared" si="45"/>
        <v>0</v>
      </c>
      <c r="AG171" s="144"/>
      <c r="AH171" s="145"/>
      <c r="AI171" s="167"/>
      <c r="AJ171" s="146"/>
      <c r="AK171" s="147"/>
      <c r="AL171" s="209">
        <f t="shared" si="49"/>
        <v>0</v>
      </c>
      <c r="AM171" s="226">
        <f t="shared" si="50"/>
        <v>0</v>
      </c>
      <c r="AN171" s="227">
        <f t="shared" si="46"/>
        <v>0</v>
      </c>
      <c r="AO171" s="15">
        <v>170</v>
      </c>
      <c r="AP171" s="181">
        <f t="shared" si="53"/>
        <v>0</v>
      </c>
      <c r="AQ171" s="182">
        <f t="shared" si="54"/>
        <v>0</v>
      </c>
      <c r="AR171" s="16"/>
      <c r="AS171" s="16"/>
      <c r="AU171" s="5"/>
      <c r="AV171" s="5"/>
      <c r="AW171" s="5"/>
      <c r="AX171" s="5"/>
      <c r="AY171" s="5"/>
      <c r="BE171" s="3" t="s">
        <v>761</v>
      </c>
      <c r="BF171" s="6" t="s">
        <v>762</v>
      </c>
      <c r="BG171" s="2" t="s">
        <v>8</v>
      </c>
    </row>
    <row r="172" spans="1:59">
      <c r="A172" s="98">
        <f t="shared" ca="1" si="41"/>
        <v>0</v>
      </c>
      <c r="B172" s="30" t="s">
        <v>319</v>
      </c>
      <c r="C172" s="4" t="s">
        <v>340</v>
      </c>
      <c r="D172" s="71" t="s">
        <v>341</v>
      </c>
      <c r="E172" s="203">
        <f t="shared" si="42"/>
        <v>0</v>
      </c>
      <c r="F172" s="148"/>
      <c r="G172" s="149"/>
      <c r="H172" s="150"/>
      <c r="I172" s="149"/>
      <c r="J172" s="150"/>
      <c r="K172" s="149"/>
      <c r="L172" s="150"/>
      <c r="M172" s="151"/>
      <c r="N172" s="206">
        <f t="shared" si="47"/>
        <v>0</v>
      </c>
      <c r="O172" s="207">
        <f t="shared" si="48"/>
        <v>0</v>
      </c>
      <c r="P172" s="212">
        <f t="shared" si="43"/>
        <v>0</v>
      </c>
      <c r="Q172" s="148"/>
      <c r="R172" s="149"/>
      <c r="S172" s="150"/>
      <c r="T172" s="151"/>
      <c r="U172" s="150"/>
      <c r="V172" s="151"/>
      <c r="W172" s="150"/>
      <c r="X172" s="151"/>
      <c r="Y172" s="206">
        <f t="shared" si="51"/>
        <v>0</v>
      </c>
      <c r="Z172" s="207">
        <f t="shared" si="52"/>
        <v>0</v>
      </c>
      <c r="AA172" s="212">
        <f t="shared" si="44"/>
        <v>0</v>
      </c>
      <c r="AB172" s="162"/>
      <c r="AC172" s="163"/>
      <c r="AD172" s="163"/>
      <c r="AE172" s="150"/>
      <c r="AF172" s="222">
        <f t="shared" si="45"/>
        <v>0</v>
      </c>
      <c r="AG172" s="148"/>
      <c r="AH172" s="149"/>
      <c r="AI172" s="168"/>
      <c r="AJ172" s="150"/>
      <c r="AK172" s="151"/>
      <c r="AL172" s="206">
        <f t="shared" si="49"/>
        <v>0</v>
      </c>
      <c r="AM172" s="228">
        <f t="shared" si="50"/>
        <v>0</v>
      </c>
      <c r="AN172" s="208">
        <f t="shared" si="46"/>
        <v>0</v>
      </c>
      <c r="AO172" s="14">
        <v>171</v>
      </c>
      <c r="AP172" s="179">
        <f t="shared" si="53"/>
        <v>0</v>
      </c>
      <c r="AQ172" s="180">
        <f t="shared" si="54"/>
        <v>0</v>
      </c>
      <c r="AR172" s="16"/>
      <c r="AS172" s="16"/>
      <c r="AU172" s="5"/>
      <c r="AV172" s="5"/>
      <c r="AW172" s="5"/>
      <c r="AX172" s="5"/>
      <c r="AY172" s="5"/>
      <c r="BE172" s="3" t="s">
        <v>763</v>
      </c>
      <c r="BF172" s="6" t="s">
        <v>764</v>
      </c>
      <c r="BG172" s="2" t="s">
        <v>8</v>
      </c>
    </row>
    <row r="173" spans="1:59">
      <c r="A173" s="98">
        <f t="shared" ca="1" si="41"/>
        <v>0</v>
      </c>
      <c r="B173" s="32" t="s">
        <v>319</v>
      </c>
      <c r="C173" s="32" t="s">
        <v>342</v>
      </c>
      <c r="D173" s="72" t="s">
        <v>343</v>
      </c>
      <c r="E173" s="204">
        <f t="shared" si="42"/>
        <v>0</v>
      </c>
      <c r="F173" s="152"/>
      <c r="G173" s="153"/>
      <c r="H173" s="146"/>
      <c r="I173" s="145"/>
      <c r="J173" s="146"/>
      <c r="K173" s="145"/>
      <c r="L173" s="146"/>
      <c r="M173" s="147"/>
      <c r="N173" s="209">
        <f t="shared" si="47"/>
        <v>0</v>
      </c>
      <c r="O173" s="210">
        <f t="shared" si="48"/>
        <v>0</v>
      </c>
      <c r="P173" s="211">
        <f t="shared" si="43"/>
        <v>0</v>
      </c>
      <c r="Q173" s="152"/>
      <c r="R173" s="153"/>
      <c r="S173" s="146"/>
      <c r="T173" s="147"/>
      <c r="U173" s="146"/>
      <c r="V173" s="147"/>
      <c r="W173" s="146"/>
      <c r="X173" s="147"/>
      <c r="Y173" s="209">
        <f t="shared" si="51"/>
        <v>0</v>
      </c>
      <c r="Z173" s="210">
        <f t="shared" si="52"/>
        <v>0</v>
      </c>
      <c r="AA173" s="211">
        <f t="shared" si="44"/>
        <v>0</v>
      </c>
      <c r="AB173" s="160"/>
      <c r="AC173" s="161"/>
      <c r="AD173" s="161"/>
      <c r="AE173" s="146"/>
      <c r="AF173" s="221">
        <f t="shared" si="45"/>
        <v>0</v>
      </c>
      <c r="AG173" s="144"/>
      <c r="AH173" s="145"/>
      <c r="AI173" s="167"/>
      <c r="AJ173" s="146"/>
      <c r="AK173" s="147"/>
      <c r="AL173" s="209">
        <f t="shared" si="49"/>
        <v>0</v>
      </c>
      <c r="AM173" s="226">
        <f t="shared" si="50"/>
        <v>0</v>
      </c>
      <c r="AN173" s="227">
        <f t="shared" si="46"/>
        <v>0</v>
      </c>
      <c r="AO173" s="15">
        <v>172</v>
      </c>
      <c r="AP173" s="181">
        <f t="shared" si="53"/>
        <v>0</v>
      </c>
      <c r="AQ173" s="182">
        <f t="shared" si="54"/>
        <v>0</v>
      </c>
      <c r="AR173" s="16"/>
      <c r="AS173" s="16"/>
      <c r="AU173" s="5"/>
      <c r="AV173" s="5"/>
      <c r="AW173" s="5"/>
      <c r="AX173" s="5"/>
      <c r="AY173" s="5"/>
      <c r="BE173" s="3" t="s">
        <v>765</v>
      </c>
      <c r="BF173" s="6" t="s">
        <v>766</v>
      </c>
      <c r="BG173" s="2" t="s">
        <v>8</v>
      </c>
    </row>
    <row r="174" spans="1:59">
      <c r="A174" s="98">
        <f t="shared" ca="1" si="41"/>
        <v>0</v>
      </c>
      <c r="B174" s="30" t="s">
        <v>319</v>
      </c>
      <c r="C174" s="4" t="s">
        <v>344</v>
      </c>
      <c r="D174" s="71" t="s">
        <v>345</v>
      </c>
      <c r="E174" s="203">
        <f t="shared" si="42"/>
        <v>0</v>
      </c>
      <c r="F174" s="148"/>
      <c r="G174" s="149"/>
      <c r="H174" s="150"/>
      <c r="I174" s="149"/>
      <c r="J174" s="150"/>
      <c r="K174" s="149"/>
      <c r="L174" s="150"/>
      <c r="M174" s="151"/>
      <c r="N174" s="206">
        <f t="shared" si="47"/>
        <v>0</v>
      </c>
      <c r="O174" s="207">
        <f t="shared" si="48"/>
        <v>0</v>
      </c>
      <c r="P174" s="212">
        <f t="shared" si="43"/>
        <v>0</v>
      </c>
      <c r="Q174" s="148"/>
      <c r="R174" s="149"/>
      <c r="S174" s="150"/>
      <c r="T174" s="151"/>
      <c r="U174" s="150"/>
      <c r="V174" s="151"/>
      <c r="W174" s="150"/>
      <c r="X174" s="151"/>
      <c r="Y174" s="206">
        <f t="shared" si="51"/>
        <v>0</v>
      </c>
      <c r="Z174" s="207">
        <f t="shared" si="52"/>
        <v>0</v>
      </c>
      <c r="AA174" s="212">
        <f t="shared" si="44"/>
        <v>0</v>
      </c>
      <c r="AB174" s="162"/>
      <c r="AC174" s="163"/>
      <c r="AD174" s="163"/>
      <c r="AE174" s="150"/>
      <c r="AF174" s="222">
        <f t="shared" si="45"/>
        <v>0</v>
      </c>
      <c r="AG174" s="148"/>
      <c r="AH174" s="149"/>
      <c r="AI174" s="168"/>
      <c r="AJ174" s="150"/>
      <c r="AK174" s="151"/>
      <c r="AL174" s="206">
        <f t="shared" si="49"/>
        <v>0</v>
      </c>
      <c r="AM174" s="228">
        <f t="shared" si="50"/>
        <v>0</v>
      </c>
      <c r="AN174" s="208">
        <f t="shared" si="46"/>
        <v>0</v>
      </c>
      <c r="AO174" s="15">
        <v>173</v>
      </c>
      <c r="AP174" s="179">
        <f t="shared" si="53"/>
        <v>0</v>
      </c>
      <c r="AQ174" s="180">
        <f t="shared" si="54"/>
        <v>0</v>
      </c>
      <c r="AR174" s="16"/>
      <c r="AS174" s="16"/>
      <c r="AU174" s="5"/>
      <c r="AV174" s="5"/>
      <c r="AW174" s="5"/>
      <c r="AX174" s="5"/>
      <c r="AY174" s="5"/>
      <c r="BE174" s="3" t="s">
        <v>767</v>
      </c>
      <c r="BF174" s="6" t="s">
        <v>768</v>
      </c>
      <c r="BG174" s="2" t="s">
        <v>8</v>
      </c>
    </row>
    <row r="175" spans="1:59">
      <c r="A175" s="98">
        <f t="shared" ca="1" si="41"/>
        <v>0</v>
      </c>
      <c r="B175" s="32" t="s">
        <v>319</v>
      </c>
      <c r="C175" s="32" t="s">
        <v>346</v>
      </c>
      <c r="D175" s="72" t="s">
        <v>347</v>
      </c>
      <c r="E175" s="204">
        <f t="shared" si="42"/>
        <v>0</v>
      </c>
      <c r="F175" s="152"/>
      <c r="G175" s="153"/>
      <c r="H175" s="146"/>
      <c r="I175" s="145"/>
      <c r="J175" s="146"/>
      <c r="K175" s="145"/>
      <c r="L175" s="146"/>
      <c r="M175" s="147"/>
      <c r="N175" s="209">
        <f t="shared" si="47"/>
        <v>0</v>
      </c>
      <c r="O175" s="210">
        <f t="shared" si="48"/>
        <v>0</v>
      </c>
      <c r="P175" s="211">
        <f t="shared" si="43"/>
        <v>0</v>
      </c>
      <c r="Q175" s="152"/>
      <c r="R175" s="153"/>
      <c r="S175" s="146"/>
      <c r="T175" s="147"/>
      <c r="U175" s="146"/>
      <c r="V175" s="147"/>
      <c r="W175" s="146"/>
      <c r="X175" s="147"/>
      <c r="Y175" s="209">
        <f t="shared" si="51"/>
        <v>0</v>
      </c>
      <c r="Z175" s="210">
        <f t="shared" si="52"/>
        <v>0</v>
      </c>
      <c r="AA175" s="211">
        <f t="shared" si="44"/>
        <v>0</v>
      </c>
      <c r="AB175" s="160"/>
      <c r="AC175" s="161"/>
      <c r="AD175" s="161"/>
      <c r="AE175" s="146"/>
      <c r="AF175" s="221">
        <f t="shared" si="45"/>
        <v>0</v>
      </c>
      <c r="AG175" s="144"/>
      <c r="AH175" s="145"/>
      <c r="AI175" s="167"/>
      <c r="AJ175" s="146"/>
      <c r="AK175" s="147"/>
      <c r="AL175" s="209">
        <f t="shared" si="49"/>
        <v>0</v>
      </c>
      <c r="AM175" s="226">
        <f t="shared" si="50"/>
        <v>0</v>
      </c>
      <c r="AN175" s="227">
        <f t="shared" si="46"/>
        <v>0</v>
      </c>
      <c r="AO175" s="15">
        <v>174</v>
      </c>
      <c r="AP175" s="181">
        <f t="shared" si="53"/>
        <v>0</v>
      </c>
      <c r="AQ175" s="182">
        <f t="shared" si="54"/>
        <v>0</v>
      </c>
      <c r="AR175" s="16"/>
      <c r="AS175" s="16"/>
      <c r="AU175" s="5"/>
      <c r="AV175" s="5"/>
      <c r="AW175" s="5"/>
      <c r="AX175" s="5"/>
      <c r="AY175" s="5"/>
      <c r="BE175" s="3" t="s">
        <v>769</v>
      </c>
      <c r="BF175" s="6" t="s">
        <v>770</v>
      </c>
      <c r="BG175" s="2" t="s">
        <v>8</v>
      </c>
    </row>
    <row r="176" spans="1:59">
      <c r="A176" s="98">
        <f t="shared" ca="1" si="41"/>
        <v>0</v>
      </c>
      <c r="B176" s="30" t="s">
        <v>319</v>
      </c>
      <c r="C176" s="4" t="s">
        <v>348</v>
      </c>
      <c r="D176" s="71" t="s">
        <v>349</v>
      </c>
      <c r="E176" s="203">
        <f t="shared" si="42"/>
        <v>0</v>
      </c>
      <c r="F176" s="148"/>
      <c r="G176" s="149"/>
      <c r="H176" s="150"/>
      <c r="I176" s="149"/>
      <c r="J176" s="150"/>
      <c r="K176" s="149"/>
      <c r="L176" s="150"/>
      <c r="M176" s="151"/>
      <c r="N176" s="206">
        <f t="shared" si="47"/>
        <v>0</v>
      </c>
      <c r="O176" s="207">
        <f t="shared" si="48"/>
        <v>0</v>
      </c>
      <c r="P176" s="212">
        <f t="shared" si="43"/>
        <v>0</v>
      </c>
      <c r="Q176" s="148"/>
      <c r="R176" s="149"/>
      <c r="S176" s="150"/>
      <c r="T176" s="151"/>
      <c r="U176" s="150"/>
      <c r="V176" s="151"/>
      <c r="W176" s="150"/>
      <c r="X176" s="151"/>
      <c r="Y176" s="206">
        <f t="shared" si="51"/>
        <v>0</v>
      </c>
      <c r="Z176" s="207">
        <f t="shared" si="52"/>
        <v>0</v>
      </c>
      <c r="AA176" s="212">
        <f t="shared" si="44"/>
        <v>0</v>
      </c>
      <c r="AB176" s="162"/>
      <c r="AC176" s="163"/>
      <c r="AD176" s="163"/>
      <c r="AE176" s="150"/>
      <c r="AF176" s="222">
        <f t="shared" si="45"/>
        <v>0</v>
      </c>
      <c r="AG176" s="148"/>
      <c r="AH176" s="149"/>
      <c r="AI176" s="168"/>
      <c r="AJ176" s="150"/>
      <c r="AK176" s="151"/>
      <c r="AL176" s="206">
        <f t="shared" si="49"/>
        <v>0</v>
      </c>
      <c r="AM176" s="228">
        <f t="shared" si="50"/>
        <v>0</v>
      </c>
      <c r="AN176" s="208">
        <f t="shared" si="46"/>
        <v>0</v>
      </c>
      <c r="AO176" s="14">
        <v>175</v>
      </c>
      <c r="AP176" s="179">
        <f t="shared" si="53"/>
        <v>0</v>
      </c>
      <c r="AQ176" s="180">
        <f t="shared" si="54"/>
        <v>0</v>
      </c>
      <c r="AR176" s="16"/>
      <c r="AS176" s="16"/>
      <c r="AU176" s="5"/>
      <c r="AV176" s="5"/>
      <c r="AW176" s="5"/>
      <c r="AX176" s="5"/>
      <c r="AY176" s="5"/>
      <c r="BE176" s="3" t="s">
        <v>771</v>
      </c>
      <c r="BF176" s="6" t="s">
        <v>772</v>
      </c>
      <c r="BG176" s="2" t="s">
        <v>8</v>
      </c>
    </row>
    <row r="177" spans="1:59">
      <c r="A177" s="98">
        <f t="shared" ca="1" si="41"/>
        <v>0</v>
      </c>
      <c r="B177" s="32" t="s">
        <v>319</v>
      </c>
      <c r="C177" s="32" t="s">
        <v>350</v>
      </c>
      <c r="D177" s="72" t="s">
        <v>351</v>
      </c>
      <c r="E177" s="204">
        <f t="shared" si="42"/>
        <v>0</v>
      </c>
      <c r="F177" s="152"/>
      <c r="G177" s="153"/>
      <c r="H177" s="146"/>
      <c r="I177" s="145"/>
      <c r="J177" s="146"/>
      <c r="K177" s="145"/>
      <c r="L177" s="146"/>
      <c r="M177" s="147"/>
      <c r="N177" s="209">
        <f t="shared" si="47"/>
        <v>0</v>
      </c>
      <c r="O177" s="210">
        <f t="shared" si="48"/>
        <v>0</v>
      </c>
      <c r="P177" s="211">
        <f t="shared" si="43"/>
        <v>0</v>
      </c>
      <c r="Q177" s="152"/>
      <c r="R177" s="153"/>
      <c r="S177" s="146"/>
      <c r="T177" s="147"/>
      <c r="U177" s="146"/>
      <c r="V177" s="147"/>
      <c r="W177" s="146"/>
      <c r="X177" s="147"/>
      <c r="Y177" s="209">
        <f t="shared" si="51"/>
        <v>0</v>
      </c>
      <c r="Z177" s="210">
        <f t="shared" si="52"/>
        <v>0</v>
      </c>
      <c r="AA177" s="211">
        <f t="shared" si="44"/>
        <v>0</v>
      </c>
      <c r="AB177" s="160"/>
      <c r="AC177" s="161"/>
      <c r="AD177" s="161"/>
      <c r="AE177" s="146"/>
      <c r="AF177" s="221">
        <f t="shared" si="45"/>
        <v>0</v>
      </c>
      <c r="AG177" s="144"/>
      <c r="AH177" s="145"/>
      <c r="AI177" s="167"/>
      <c r="AJ177" s="146"/>
      <c r="AK177" s="147"/>
      <c r="AL177" s="209">
        <f t="shared" si="49"/>
        <v>0</v>
      </c>
      <c r="AM177" s="226">
        <f t="shared" si="50"/>
        <v>0</v>
      </c>
      <c r="AN177" s="227">
        <f t="shared" si="46"/>
        <v>0</v>
      </c>
      <c r="AO177" s="15">
        <v>176</v>
      </c>
      <c r="AP177" s="181">
        <f t="shared" si="53"/>
        <v>0</v>
      </c>
      <c r="AQ177" s="182">
        <f t="shared" si="54"/>
        <v>0</v>
      </c>
      <c r="AR177" s="16"/>
      <c r="AS177" s="16"/>
      <c r="AU177" s="5"/>
      <c r="AV177" s="5"/>
      <c r="AW177" s="5"/>
      <c r="AX177" s="5"/>
      <c r="AY177" s="5"/>
      <c r="BE177" s="3" t="s">
        <v>773</v>
      </c>
      <c r="BF177" s="6" t="s">
        <v>774</v>
      </c>
      <c r="BG177" s="2" t="s">
        <v>8</v>
      </c>
    </row>
    <row r="178" spans="1:59">
      <c r="A178" s="98">
        <f t="shared" ca="1" si="41"/>
        <v>0</v>
      </c>
      <c r="B178" s="30" t="s">
        <v>319</v>
      </c>
      <c r="C178" s="4" t="s">
        <v>352</v>
      </c>
      <c r="D178" s="71" t="s">
        <v>353</v>
      </c>
      <c r="E178" s="203">
        <f t="shared" si="42"/>
        <v>0</v>
      </c>
      <c r="F178" s="148"/>
      <c r="G178" s="149"/>
      <c r="H178" s="150"/>
      <c r="I178" s="149"/>
      <c r="J178" s="150"/>
      <c r="K178" s="149"/>
      <c r="L178" s="150"/>
      <c r="M178" s="151"/>
      <c r="N178" s="206">
        <f t="shared" si="47"/>
        <v>0</v>
      </c>
      <c r="O178" s="207">
        <f t="shared" si="48"/>
        <v>0</v>
      </c>
      <c r="P178" s="212">
        <f t="shared" si="43"/>
        <v>0</v>
      </c>
      <c r="Q178" s="148"/>
      <c r="R178" s="149"/>
      <c r="S178" s="150"/>
      <c r="T178" s="151"/>
      <c r="U178" s="150"/>
      <c r="V178" s="151"/>
      <c r="W178" s="150"/>
      <c r="X178" s="151"/>
      <c r="Y178" s="206">
        <f t="shared" si="51"/>
        <v>0</v>
      </c>
      <c r="Z178" s="207">
        <f t="shared" si="52"/>
        <v>0</v>
      </c>
      <c r="AA178" s="212">
        <f t="shared" si="44"/>
        <v>0</v>
      </c>
      <c r="AB178" s="162"/>
      <c r="AC178" s="163"/>
      <c r="AD178" s="163"/>
      <c r="AE178" s="150"/>
      <c r="AF178" s="222">
        <f t="shared" si="45"/>
        <v>0</v>
      </c>
      <c r="AG178" s="148"/>
      <c r="AH178" s="149"/>
      <c r="AI178" s="168"/>
      <c r="AJ178" s="150"/>
      <c r="AK178" s="151"/>
      <c r="AL178" s="206">
        <f t="shared" si="49"/>
        <v>0</v>
      </c>
      <c r="AM178" s="228">
        <f t="shared" si="50"/>
        <v>0</v>
      </c>
      <c r="AN178" s="208">
        <f t="shared" si="46"/>
        <v>0</v>
      </c>
      <c r="AO178" s="15">
        <v>177</v>
      </c>
      <c r="AP178" s="179">
        <f t="shared" si="53"/>
        <v>0</v>
      </c>
      <c r="AQ178" s="180">
        <f t="shared" si="54"/>
        <v>0</v>
      </c>
      <c r="AR178" s="16"/>
      <c r="AS178" s="16"/>
      <c r="AU178" s="5"/>
      <c r="AV178" s="5"/>
      <c r="AW178" s="5"/>
      <c r="AX178" s="5"/>
      <c r="AY178" s="5"/>
      <c r="BE178" s="3" t="s">
        <v>775</v>
      </c>
      <c r="BF178" s="6" t="s">
        <v>776</v>
      </c>
      <c r="BG178" s="2" t="s">
        <v>8</v>
      </c>
    </row>
    <row r="179" spans="1:59">
      <c r="A179" s="98">
        <f t="shared" ca="1" si="41"/>
        <v>0</v>
      </c>
      <c r="B179" s="32" t="s">
        <v>319</v>
      </c>
      <c r="C179" s="32" t="s">
        <v>354</v>
      </c>
      <c r="D179" s="72" t="s">
        <v>355</v>
      </c>
      <c r="E179" s="204">
        <f t="shared" si="42"/>
        <v>0</v>
      </c>
      <c r="F179" s="152"/>
      <c r="G179" s="153"/>
      <c r="H179" s="146"/>
      <c r="I179" s="145"/>
      <c r="J179" s="146"/>
      <c r="K179" s="145"/>
      <c r="L179" s="146"/>
      <c r="M179" s="147"/>
      <c r="N179" s="209">
        <f t="shared" si="47"/>
        <v>0</v>
      </c>
      <c r="O179" s="210">
        <f t="shared" si="48"/>
        <v>0</v>
      </c>
      <c r="P179" s="211">
        <f t="shared" si="43"/>
        <v>0</v>
      </c>
      <c r="Q179" s="152"/>
      <c r="R179" s="153"/>
      <c r="S179" s="146"/>
      <c r="T179" s="147"/>
      <c r="U179" s="146"/>
      <c r="V179" s="147"/>
      <c r="W179" s="146"/>
      <c r="X179" s="147"/>
      <c r="Y179" s="209">
        <f t="shared" si="51"/>
        <v>0</v>
      </c>
      <c r="Z179" s="210">
        <f t="shared" si="52"/>
        <v>0</v>
      </c>
      <c r="AA179" s="211">
        <f t="shared" si="44"/>
        <v>0</v>
      </c>
      <c r="AB179" s="160"/>
      <c r="AC179" s="161"/>
      <c r="AD179" s="161"/>
      <c r="AE179" s="146"/>
      <c r="AF179" s="221">
        <f t="shared" si="45"/>
        <v>0</v>
      </c>
      <c r="AG179" s="144"/>
      <c r="AH179" s="145"/>
      <c r="AI179" s="167"/>
      <c r="AJ179" s="146"/>
      <c r="AK179" s="147"/>
      <c r="AL179" s="209">
        <f t="shared" si="49"/>
        <v>0</v>
      </c>
      <c r="AM179" s="226">
        <f t="shared" si="50"/>
        <v>0</v>
      </c>
      <c r="AN179" s="227">
        <f t="shared" si="46"/>
        <v>0</v>
      </c>
      <c r="AO179" s="15">
        <v>178</v>
      </c>
      <c r="AP179" s="181">
        <f t="shared" si="53"/>
        <v>0</v>
      </c>
      <c r="AQ179" s="182">
        <f t="shared" si="54"/>
        <v>0</v>
      </c>
      <c r="AR179" s="16"/>
      <c r="AS179" s="16"/>
      <c r="AU179" s="5"/>
      <c r="AV179" s="5"/>
      <c r="AW179" s="5"/>
      <c r="AX179" s="5"/>
      <c r="AY179" s="5"/>
      <c r="BE179" s="3" t="s">
        <v>777</v>
      </c>
      <c r="BF179" s="6" t="s">
        <v>778</v>
      </c>
      <c r="BG179" s="2" t="s">
        <v>8</v>
      </c>
    </row>
    <row r="180" spans="1:59">
      <c r="A180" s="98">
        <f t="shared" ca="1" si="41"/>
        <v>0</v>
      </c>
      <c r="B180" s="30" t="s">
        <v>319</v>
      </c>
      <c r="C180" s="4" t="s">
        <v>356</v>
      </c>
      <c r="D180" s="71" t="s">
        <v>357</v>
      </c>
      <c r="E180" s="203">
        <f t="shared" si="42"/>
        <v>0</v>
      </c>
      <c r="F180" s="148"/>
      <c r="G180" s="149"/>
      <c r="H180" s="150"/>
      <c r="I180" s="149"/>
      <c r="J180" s="150"/>
      <c r="K180" s="149"/>
      <c r="L180" s="150"/>
      <c r="M180" s="151"/>
      <c r="N180" s="206">
        <f t="shared" si="47"/>
        <v>0</v>
      </c>
      <c r="O180" s="207">
        <f t="shared" si="48"/>
        <v>0</v>
      </c>
      <c r="P180" s="212">
        <f t="shared" si="43"/>
        <v>0</v>
      </c>
      <c r="Q180" s="148"/>
      <c r="R180" s="149"/>
      <c r="S180" s="150"/>
      <c r="T180" s="151"/>
      <c r="U180" s="150"/>
      <c r="V180" s="151"/>
      <c r="W180" s="150"/>
      <c r="X180" s="151"/>
      <c r="Y180" s="206">
        <f t="shared" si="51"/>
        <v>0</v>
      </c>
      <c r="Z180" s="207">
        <f t="shared" si="52"/>
        <v>0</v>
      </c>
      <c r="AA180" s="212">
        <f t="shared" si="44"/>
        <v>0</v>
      </c>
      <c r="AB180" s="162"/>
      <c r="AC180" s="163"/>
      <c r="AD180" s="163"/>
      <c r="AE180" s="150"/>
      <c r="AF180" s="222">
        <f t="shared" si="45"/>
        <v>0</v>
      </c>
      <c r="AG180" s="148"/>
      <c r="AH180" s="149"/>
      <c r="AI180" s="168"/>
      <c r="AJ180" s="150"/>
      <c r="AK180" s="151"/>
      <c r="AL180" s="206">
        <f t="shared" si="49"/>
        <v>0</v>
      </c>
      <c r="AM180" s="228">
        <f t="shared" si="50"/>
        <v>0</v>
      </c>
      <c r="AN180" s="208">
        <f t="shared" si="46"/>
        <v>0</v>
      </c>
      <c r="AO180" s="14">
        <v>179</v>
      </c>
      <c r="AP180" s="179">
        <f t="shared" si="53"/>
        <v>0</v>
      </c>
      <c r="AQ180" s="180">
        <f t="shared" si="54"/>
        <v>0</v>
      </c>
      <c r="AR180" s="16"/>
      <c r="AS180" s="16"/>
      <c r="AU180" s="5"/>
      <c r="AV180" s="5"/>
      <c r="AW180" s="5"/>
      <c r="AX180" s="5"/>
      <c r="AY180" s="5"/>
      <c r="BE180" s="3" t="s">
        <v>779</v>
      </c>
      <c r="BF180" s="6" t="s">
        <v>780</v>
      </c>
      <c r="BG180" s="2" t="s">
        <v>8</v>
      </c>
    </row>
    <row r="181" spans="1:59">
      <c r="A181" s="98">
        <f t="shared" ca="1" si="41"/>
        <v>0</v>
      </c>
      <c r="B181" s="32" t="s">
        <v>319</v>
      </c>
      <c r="C181" s="32" t="s">
        <v>358</v>
      </c>
      <c r="D181" s="72" t="s">
        <v>359</v>
      </c>
      <c r="E181" s="204">
        <f t="shared" si="42"/>
        <v>0</v>
      </c>
      <c r="F181" s="152"/>
      <c r="G181" s="153"/>
      <c r="H181" s="146"/>
      <c r="I181" s="145"/>
      <c r="J181" s="146"/>
      <c r="K181" s="145"/>
      <c r="L181" s="146"/>
      <c r="M181" s="147"/>
      <c r="N181" s="209">
        <f t="shared" si="47"/>
        <v>0</v>
      </c>
      <c r="O181" s="210">
        <f t="shared" si="48"/>
        <v>0</v>
      </c>
      <c r="P181" s="211">
        <f t="shared" si="43"/>
        <v>0</v>
      </c>
      <c r="Q181" s="152"/>
      <c r="R181" s="153"/>
      <c r="S181" s="146"/>
      <c r="T181" s="147"/>
      <c r="U181" s="146"/>
      <c r="V181" s="147"/>
      <c r="W181" s="146"/>
      <c r="X181" s="147"/>
      <c r="Y181" s="209">
        <f t="shared" si="51"/>
        <v>0</v>
      </c>
      <c r="Z181" s="210">
        <f t="shared" si="52"/>
        <v>0</v>
      </c>
      <c r="AA181" s="211">
        <f t="shared" si="44"/>
        <v>0</v>
      </c>
      <c r="AB181" s="160"/>
      <c r="AC181" s="161"/>
      <c r="AD181" s="161"/>
      <c r="AE181" s="146"/>
      <c r="AF181" s="221">
        <f t="shared" si="45"/>
        <v>0</v>
      </c>
      <c r="AG181" s="144"/>
      <c r="AH181" s="145"/>
      <c r="AI181" s="167"/>
      <c r="AJ181" s="146"/>
      <c r="AK181" s="147"/>
      <c r="AL181" s="209">
        <f t="shared" si="49"/>
        <v>0</v>
      </c>
      <c r="AM181" s="226">
        <f t="shared" si="50"/>
        <v>0</v>
      </c>
      <c r="AN181" s="227">
        <f t="shared" si="46"/>
        <v>0</v>
      </c>
      <c r="AO181" s="15">
        <v>180</v>
      </c>
      <c r="AP181" s="181">
        <f t="shared" si="53"/>
        <v>0</v>
      </c>
      <c r="AQ181" s="182">
        <f t="shared" si="54"/>
        <v>0</v>
      </c>
      <c r="AR181" s="16"/>
      <c r="AS181" s="16"/>
      <c r="AU181" s="5"/>
      <c r="AV181" s="5"/>
      <c r="AW181" s="5"/>
      <c r="AX181" s="5"/>
      <c r="AY181" s="5"/>
      <c r="BE181" s="3" t="s">
        <v>781</v>
      </c>
      <c r="BF181" s="6" t="s">
        <v>782</v>
      </c>
      <c r="BG181" s="2" t="s">
        <v>8</v>
      </c>
    </row>
    <row r="182" spans="1:59">
      <c r="A182" s="98">
        <f t="shared" ca="1" si="41"/>
        <v>0</v>
      </c>
      <c r="B182" s="30" t="s">
        <v>319</v>
      </c>
      <c r="C182" s="4" t="s">
        <v>360</v>
      </c>
      <c r="D182" s="71" t="s">
        <v>361</v>
      </c>
      <c r="E182" s="203">
        <f t="shared" si="42"/>
        <v>0</v>
      </c>
      <c r="F182" s="148"/>
      <c r="G182" s="149"/>
      <c r="H182" s="150"/>
      <c r="I182" s="149"/>
      <c r="J182" s="150"/>
      <c r="K182" s="149"/>
      <c r="L182" s="150"/>
      <c r="M182" s="151"/>
      <c r="N182" s="206">
        <f t="shared" si="47"/>
        <v>0</v>
      </c>
      <c r="O182" s="207">
        <f t="shared" si="48"/>
        <v>0</v>
      </c>
      <c r="P182" s="212">
        <f t="shared" si="43"/>
        <v>0</v>
      </c>
      <c r="Q182" s="148"/>
      <c r="R182" s="149"/>
      <c r="S182" s="150"/>
      <c r="T182" s="151"/>
      <c r="U182" s="150"/>
      <c r="V182" s="151"/>
      <c r="W182" s="150"/>
      <c r="X182" s="151"/>
      <c r="Y182" s="206">
        <f t="shared" si="51"/>
        <v>0</v>
      </c>
      <c r="Z182" s="207">
        <f t="shared" si="52"/>
        <v>0</v>
      </c>
      <c r="AA182" s="212">
        <f t="shared" si="44"/>
        <v>0</v>
      </c>
      <c r="AB182" s="162"/>
      <c r="AC182" s="163"/>
      <c r="AD182" s="163"/>
      <c r="AE182" s="150"/>
      <c r="AF182" s="222">
        <f t="shared" si="45"/>
        <v>0</v>
      </c>
      <c r="AG182" s="148"/>
      <c r="AH182" s="149"/>
      <c r="AI182" s="168"/>
      <c r="AJ182" s="150"/>
      <c r="AK182" s="151"/>
      <c r="AL182" s="206">
        <f t="shared" si="49"/>
        <v>0</v>
      </c>
      <c r="AM182" s="228">
        <f t="shared" si="50"/>
        <v>0</v>
      </c>
      <c r="AN182" s="208">
        <f t="shared" si="46"/>
        <v>0</v>
      </c>
      <c r="AO182" s="15">
        <v>181</v>
      </c>
      <c r="AP182" s="179">
        <f t="shared" si="53"/>
        <v>0</v>
      </c>
      <c r="AQ182" s="180">
        <f t="shared" si="54"/>
        <v>0</v>
      </c>
      <c r="AR182" s="16"/>
      <c r="AS182" s="16"/>
      <c r="AU182" s="5"/>
      <c r="AV182" s="5"/>
      <c r="AW182" s="5"/>
      <c r="AX182" s="5"/>
      <c r="AY182" s="5"/>
      <c r="BE182" s="3" t="s">
        <v>783</v>
      </c>
      <c r="BF182" s="6" t="s">
        <v>784</v>
      </c>
      <c r="BG182" s="2" t="s">
        <v>8</v>
      </c>
    </row>
    <row r="183" spans="1:59">
      <c r="A183" s="98">
        <f t="shared" ca="1" si="41"/>
        <v>0</v>
      </c>
      <c r="B183" s="32" t="s">
        <v>319</v>
      </c>
      <c r="C183" s="32" t="s">
        <v>362</v>
      </c>
      <c r="D183" s="72" t="s">
        <v>363</v>
      </c>
      <c r="E183" s="204">
        <f t="shared" si="42"/>
        <v>0</v>
      </c>
      <c r="F183" s="152"/>
      <c r="G183" s="153"/>
      <c r="H183" s="146"/>
      <c r="I183" s="145"/>
      <c r="J183" s="146"/>
      <c r="K183" s="145"/>
      <c r="L183" s="146"/>
      <c r="M183" s="147"/>
      <c r="N183" s="209">
        <f t="shared" si="47"/>
        <v>0</v>
      </c>
      <c r="O183" s="210">
        <f t="shared" si="48"/>
        <v>0</v>
      </c>
      <c r="P183" s="211">
        <f t="shared" si="43"/>
        <v>0</v>
      </c>
      <c r="Q183" s="152"/>
      <c r="R183" s="153"/>
      <c r="S183" s="146"/>
      <c r="T183" s="147"/>
      <c r="U183" s="146"/>
      <c r="V183" s="147"/>
      <c r="W183" s="146"/>
      <c r="X183" s="147"/>
      <c r="Y183" s="209">
        <f t="shared" si="51"/>
        <v>0</v>
      </c>
      <c r="Z183" s="210">
        <f t="shared" si="52"/>
        <v>0</v>
      </c>
      <c r="AA183" s="211">
        <f t="shared" si="44"/>
        <v>0</v>
      </c>
      <c r="AB183" s="160"/>
      <c r="AC183" s="161"/>
      <c r="AD183" s="161"/>
      <c r="AE183" s="146"/>
      <c r="AF183" s="221">
        <f t="shared" si="45"/>
        <v>0</v>
      </c>
      <c r="AG183" s="144"/>
      <c r="AH183" s="145"/>
      <c r="AI183" s="167"/>
      <c r="AJ183" s="146"/>
      <c r="AK183" s="147"/>
      <c r="AL183" s="209">
        <f t="shared" si="49"/>
        <v>0</v>
      </c>
      <c r="AM183" s="226">
        <f t="shared" si="50"/>
        <v>0</v>
      </c>
      <c r="AN183" s="227">
        <f t="shared" si="46"/>
        <v>0</v>
      </c>
      <c r="AO183" s="15">
        <v>182</v>
      </c>
      <c r="AP183" s="181">
        <f t="shared" si="53"/>
        <v>0</v>
      </c>
      <c r="AQ183" s="182">
        <f t="shared" si="54"/>
        <v>0</v>
      </c>
      <c r="AR183" s="16"/>
      <c r="AS183" s="16"/>
      <c r="AU183" s="5"/>
      <c r="AV183" s="5"/>
      <c r="AW183" s="5"/>
      <c r="AX183" s="5"/>
      <c r="AY183" s="5"/>
      <c r="BE183" s="3" t="s">
        <v>785</v>
      </c>
      <c r="BF183" s="6" t="s">
        <v>786</v>
      </c>
      <c r="BG183" s="2" t="s">
        <v>8</v>
      </c>
    </row>
    <row r="184" spans="1:59">
      <c r="A184" s="98">
        <f t="shared" ca="1" si="41"/>
        <v>0</v>
      </c>
      <c r="B184" s="30" t="s">
        <v>319</v>
      </c>
      <c r="C184" s="4" t="s">
        <v>364</v>
      </c>
      <c r="D184" s="71" t="s">
        <v>365</v>
      </c>
      <c r="E184" s="203">
        <f t="shared" si="42"/>
        <v>0</v>
      </c>
      <c r="F184" s="148"/>
      <c r="G184" s="149"/>
      <c r="H184" s="150"/>
      <c r="I184" s="149"/>
      <c r="J184" s="150"/>
      <c r="K184" s="149"/>
      <c r="L184" s="150"/>
      <c r="M184" s="151"/>
      <c r="N184" s="206">
        <f t="shared" si="47"/>
        <v>0</v>
      </c>
      <c r="O184" s="207">
        <f t="shared" si="48"/>
        <v>0</v>
      </c>
      <c r="P184" s="212">
        <f t="shared" si="43"/>
        <v>0</v>
      </c>
      <c r="Q184" s="148"/>
      <c r="R184" s="149"/>
      <c r="S184" s="150"/>
      <c r="T184" s="151"/>
      <c r="U184" s="150"/>
      <c r="V184" s="151"/>
      <c r="W184" s="150"/>
      <c r="X184" s="151"/>
      <c r="Y184" s="206">
        <f t="shared" si="51"/>
        <v>0</v>
      </c>
      <c r="Z184" s="207">
        <f t="shared" si="52"/>
        <v>0</v>
      </c>
      <c r="AA184" s="212">
        <f t="shared" si="44"/>
        <v>0</v>
      </c>
      <c r="AB184" s="162"/>
      <c r="AC184" s="163"/>
      <c r="AD184" s="163"/>
      <c r="AE184" s="150"/>
      <c r="AF184" s="222">
        <f t="shared" si="45"/>
        <v>0</v>
      </c>
      <c r="AG184" s="148"/>
      <c r="AH184" s="149"/>
      <c r="AI184" s="168"/>
      <c r="AJ184" s="150"/>
      <c r="AK184" s="151"/>
      <c r="AL184" s="206">
        <f t="shared" si="49"/>
        <v>0</v>
      </c>
      <c r="AM184" s="228">
        <f t="shared" si="50"/>
        <v>0</v>
      </c>
      <c r="AN184" s="208">
        <f t="shared" si="46"/>
        <v>0</v>
      </c>
      <c r="AO184" s="14">
        <v>183</v>
      </c>
      <c r="AP184" s="179">
        <f t="shared" si="53"/>
        <v>0</v>
      </c>
      <c r="AQ184" s="180">
        <f t="shared" si="54"/>
        <v>0</v>
      </c>
      <c r="AR184" s="16"/>
      <c r="AS184" s="16"/>
      <c r="AU184" s="5"/>
      <c r="AV184" s="5"/>
      <c r="AW184" s="5"/>
      <c r="AX184" s="5"/>
      <c r="AY184" s="5"/>
      <c r="BE184" s="3" t="s">
        <v>787</v>
      </c>
      <c r="BF184" s="6" t="s">
        <v>788</v>
      </c>
      <c r="BG184" s="2" t="s">
        <v>8</v>
      </c>
    </row>
    <row r="185" spans="1:59">
      <c r="A185" s="98">
        <f t="shared" ca="1" si="41"/>
        <v>0</v>
      </c>
      <c r="B185" s="32" t="s">
        <v>319</v>
      </c>
      <c r="C185" s="32" t="s">
        <v>366</v>
      </c>
      <c r="D185" s="72" t="s">
        <v>367</v>
      </c>
      <c r="E185" s="204">
        <f t="shared" si="42"/>
        <v>0</v>
      </c>
      <c r="F185" s="152"/>
      <c r="G185" s="153"/>
      <c r="H185" s="146"/>
      <c r="I185" s="145"/>
      <c r="J185" s="146"/>
      <c r="K185" s="145"/>
      <c r="L185" s="146"/>
      <c r="M185" s="147"/>
      <c r="N185" s="209">
        <f t="shared" si="47"/>
        <v>0</v>
      </c>
      <c r="O185" s="210">
        <f t="shared" si="48"/>
        <v>0</v>
      </c>
      <c r="P185" s="211">
        <f t="shared" si="43"/>
        <v>0</v>
      </c>
      <c r="Q185" s="152"/>
      <c r="R185" s="153"/>
      <c r="S185" s="146"/>
      <c r="T185" s="147"/>
      <c r="U185" s="146"/>
      <c r="V185" s="147"/>
      <c r="W185" s="146"/>
      <c r="X185" s="147"/>
      <c r="Y185" s="209">
        <f t="shared" si="51"/>
        <v>0</v>
      </c>
      <c r="Z185" s="210">
        <f t="shared" si="52"/>
        <v>0</v>
      </c>
      <c r="AA185" s="211">
        <f t="shared" si="44"/>
        <v>0</v>
      </c>
      <c r="AB185" s="160"/>
      <c r="AC185" s="161"/>
      <c r="AD185" s="161"/>
      <c r="AE185" s="146"/>
      <c r="AF185" s="221">
        <f t="shared" si="45"/>
        <v>0</v>
      </c>
      <c r="AG185" s="144"/>
      <c r="AH185" s="145"/>
      <c r="AI185" s="167"/>
      <c r="AJ185" s="146"/>
      <c r="AK185" s="147"/>
      <c r="AL185" s="209">
        <f t="shared" si="49"/>
        <v>0</v>
      </c>
      <c r="AM185" s="226">
        <f t="shared" si="50"/>
        <v>0</v>
      </c>
      <c r="AN185" s="227">
        <f t="shared" si="46"/>
        <v>0</v>
      </c>
      <c r="AO185" s="15">
        <v>184</v>
      </c>
      <c r="AP185" s="181">
        <f t="shared" si="53"/>
        <v>0</v>
      </c>
      <c r="AQ185" s="182">
        <f t="shared" si="54"/>
        <v>0</v>
      </c>
      <c r="AR185" s="16"/>
      <c r="AS185" s="16"/>
      <c r="AU185" s="5"/>
      <c r="AV185" s="5"/>
      <c r="AW185" s="5"/>
      <c r="AX185" s="5"/>
      <c r="AY185" s="5"/>
      <c r="BE185" s="3" t="s">
        <v>789</v>
      </c>
      <c r="BF185" s="6" t="s">
        <v>790</v>
      </c>
      <c r="BG185" s="2" t="s">
        <v>8</v>
      </c>
    </row>
    <row r="186" spans="1:59">
      <c r="A186" s="98">
        <f t="shared" ca="1" si="41"/>
        <v>0</v>
      </c>
      <c r="B186" s="30" t="s">
        <v>319</v>
      </c>
      <c r="C186" s="4" t="s">
        <v>368</v>
      </c>
      <c r="D186" s="71" t="s">
        <v>369</v>
      </c>
      <c r="E186" s="203">
        <f t="shared" si="42"/>
        <v>0</v>
      </c>
      <c r="F186" s="148"/>
      <c r="G186" s="149"/>
      <c r="H186" s="150"/>
      <c r="I186" s="149"/>
      <c r="J186" s="150"/>
      <c r="K186" s="149"/>
      <c r="L186" s="150"/>
      <c r="M186" s="151"/>
      <c r="N186" s="206">
        <f t="shared" si="47"/>
        <v>0</v>
      </c>
      <c r="O186" s="207">
        <f t="shared" si="48"/>
        <v>0</v>
      </c>
      <c r="P186" s="212">
        <f t="shared" si="43"/>
        <v>0</v>
      </c>
      <c r="Q186" s="148"/>
      <c r="R186" s="149"/>
      <c r="S186" s="150"/>
      <c r="T186" s="151"/>
      <c r="U186" s="150"/>
      <c r="V186" s="151"/>
      <c r="W186" s="150"/>
      <c r="X186" s="151"/>
      <c r="Y186" s="206">
        <f t="shared" si="51"/>
        <v>0</v>
      </c>
      <c r="Z186" s="207">
        <f t="shared" si="52"/>
        <v>0</v>
      </c>
      <c r="AA186" s="212">
        <f t="shared" si="44"/>
        <v>0</v>
      </c>
      <c r="AB186" s="162"/>
      <c r="AC186" s="163"/>
      <c r="AD186" s="163"/>
      <c r="AE186" s="150"/>
      <c r="AF186" s="222">
        <f t="shared" si="45"/>
        <v>0</v>
      </c>
      <c r="AG186" s="148"/>
      <c r="AH186" s="149"/>
      <c r="AI186" s="168"/>
      <c r="AJ186" s="150"/>
      <c r="AK186" s="151"/>
      <c r="AL186" s="206">
        <f t="shared" si="49"/>
        <v>0</v>
      </c>
      <c r="AM186" s="228">
        <f t="shared" si="50"/>
        <v>0</v>
      </c>
      <c r="AN186" s="208">
        <f t="shared" si="46"/>
        <v>0</v>
      </c>
      <c r="AO186" s="15">
        <v>185</v>
      </c>
      <c r="AP186" s="179">
        <f t="shared" si="53"/>
        <v>0</v>
      </c>
      <c r="AQ186" s="180">
        <f t="shared" si="54"/>
        <v>0</v>
      </c>
      <c r="AR186" s="16"/>
      <c r="AS186" s="16"/>
      <c r="AU186" s="5"/>
      <c r="AV186" s="5"/>
      <c r="AW186" s="5"/>
      <c r="AX186" s="5"/>
      <c r="AY186" s="5"/>
      <c r="BE186" s="3" t="s">
        <v>791</v>
      </c>
      <c r="BF186" s="6" t="s">
        <v>792</v>
      </c>
      <c r="BG186" s="2" t="s">
        <v>8</v>
      </c>
    </row>
    <row r="187" spans="1:59">
      <c r="A187" s="98">
        <f t="shared" ca="1" si="41"/>
        <v>0</v>
      </c>
      <c r="B187" s="32" t="s">
        <v>319</v>
      </c>
      <c r="C187" s="32" t="s">
        <v>370</v>
      </c>
      <c r="D187" s="72" t="s">
        <v>371</v>
      </c>
      <c r="E187" s="204">
        <f t="shared" si="42"/>
        <v>0</v>
      </c>
      <c r="F187" s="152"/>
      <c r="G187" s="153"/>
      <c r="H187" s="146"/>
      <c r="I187" s="145"/>
      <c r="J187" s="146"/>
      <c r="K187" s="145"/>
      <c r="L187" s="146"/>
      <c r="M187" s="147"/>
      <c r="N187" s="209">
        <f t="shared" si="47"/>
        <v>0</v>
      </c>
      <c r="O187" s="210">
        <f t="shared" si="48"/>
        <v>0</v>
      </c>
      <c r="P187" s="211">
        <f t="shared" si="43"/>
        <v>0</v>
      </c>
      <c r="Q187" s="152"/>
      <c r="R187" s="153"/>
      <c r="S187" s="146"/>
      <c r="T187" s="147"/>
      <c r="U187" s="146"/>
      <c r="V187" s="147"/>
      <c r="W187" s="146"/>
      <c r="X187" s="147"/>
      <c r="Y187" s="209">
        <f t="shared" si="51"/>
        <v>0</v>
      </c>
      <c r="Z187" s="210">
        <f t="shared" si="52"/>
        <v>0</v>
      </c>
      <c r="AA187" s="211">
        <f t="shared" si="44"/>
        <v>0</v>
      </c>
      <c r="AB187" s="160"/>
      <c r="AC187" s="161"/>
      <c r="AD187" s="161"/>
      <c r="AE187" s="146"/>
      <c r="AF187" s="221">
        <f t="shared" si="45"/>
        <v>0</v>
      </c>
      <c r="AG187" s="144"/>
      <c r="AH187" s="145"/>
      <c r="AI187" s="167"/>
      <c r="AJ187" s="146"/>
      <c r="AK187" s="147"/>
      <c r="AL187" s="209">
        <f t="shared" si="49"/>
        <v>0</v>
      </c>
      <c r="AM187" s="226">
        <f t="shared" si="50"/>
        <v>0</v>
      </c>
      <c r="AN187" s="227">
        <f t="shared" si="46"/>
        <v>0</v>
      </c>
      <c r="AO187" s="15">
        <v>186</v>
      </c>
      <c r="AP187" s="181">
        <f t="shared" si="53"/>
        <v>0</v>
      </c>
      <c r="AQ187" s="182">
        <f t="shared" si="54"/>
        <v>0</v>
      </c>
      <c r="AR187" s="16"/>
      <c r="AS187" s="16"/>
      <c r="AU187" s="5"/>
      <c r="AV187" s="5"/>
      <c r="AW187" s="5"/>
      <c r="AX187" s="5"/>
      <c r="AY187" s="5"/>
      <c r="BE187" s="3" t="s">
        <v>793</v>
      </c>
      <c r="BF187" s="6" t="s">
        <v>794</v>
      </c>
      <c r="BG187" s="2" t="s">
        <v>8</v>
      </c>
    </row>
    <row r="188" spans="1:59">
      <c r="A188" s="98">
        <f t="shared" ca="1" si="41"/>
        <v>0</v>
      </c>
      <c r="B188" s="30" t="s">
        <v>319</v>
      </c>
      <c r="C188" s="4" t="s">
        <v>372</v>
      </c>
      <c r="D188" s="71" t="s">
        <v>373</v>
      </c>
      <c r="E188" s="203">
        <f t="shared" si="42"/>
        <v>0</v>
      </c>
      <c r="F188" s="148"/>
      <c r="G188" s="149"/>
      <c r="H188" s="150"/>
      <c r="I188" s="149"/>
      <c r="J188" s="150"/>
      <c r="K188" s="149"/>
      <c r="L188" s="150"/>
      <c r="M188" s="151"/>
      <c r="N188" s="206">
        <f t="shared" si="47"/>
        <v>0</v>
      </c>
      <c r="O188" s="207">
        <f t="shared" si="48"/>
        <v>0</v>
      </c>
      <c r="P188" s="212">
        <f t="shared" si="43"/>
        <v>0</v>
      </c>
      <c r="Q188" s="148"/>
      <c r="R188" s="149"/>
      <c r="S188" s="150"/>
      <c r="T188" s="151"/>
      <c r="U188" s="150"/>
      <c r="V188" s="151"/>
      <c r="W188" s="150"/>
      <c r="X188" s="151"/>
      <c r="Y188" s="206">
        <f t="shared" si="51"/>
        <v>0</v>
      </c>
      <c r="Z188" s="207">
        <f t="shared" si="52"/>
        <v>0</v>
      </c>
      <c r="AA188" s="212">
        <f t="shared" si="44"/>
        <v>0</v>
      </c>
      <c r="AB188" s="162"/>
      <c r="AC188" s="163"/>
      <c r="AD188" s="163"/>
      <c r="AE188" s="150"/>
      <c r="AF188" s="222">
        <f t="shared" si="45"/>
        <v>0</v>
      </c>
      <c r="AG188" s="148"/>
      <c r="AH188" s="149"/>
      <c r="AI188" s="168"/>
      <c r="AJ188" s="150"/>
      <c r="AK188" s="151"/>
      <c r="AL188" s="206">
        <f t="shared" si="49"/>
        <v>0</v>
      </c>
      <c r="AM188" s="228">
        <f t="shared" si="50"/>
        <v>0</v>
      </c>
      <c r="AN188" s="208">
        <f t="shared" si="46"/>
        <v>0</v>
      </c>
      <c r="AO188" s="14">
        <v>187</v>
      </c>
      <c r="AP188" s="179">
        <f t="shared" si="53"/>
        <v>0</v>
      </c>
      <c r="AQ188" s="180">
        <f t="shared" si="54"/>
        <v>0</v>
      </c>
      <c r="AR188" s="16"/>
      <c r="AS188" s="16"/>
      <c r="AU188" s="5"/>
      <c r="AV188" s="5"/>
      <c r="AW188" s="5"/>
      <c r="AX188" s="5"/>
      <c r="AY188" s="5"/>
      <c r="BE188" s="3" t="s">
        <v>795</v>
      </c>
      <c r="BF188" s="6" t="s">
        <v>796</v>
      </c>
      <c r="BG188" s="2" t="s">
        <v>8</v>
      </c>
    </row>
    <row r="189" spans="1:59">
      <c r="A189" s="98">
        <f t="shared" ca="1" si="41"/>
        <v>0</v>
      </c>
      <c r="B189" s="32" t="s">
        <v>319</v>
      </c>
      <c r="C189" s="32" t="s">
        <v>374</v>
      </c>
      <c r="D189" s="72" t="s">
        <v>375</v>
      </c>
      <c r="E189" s="204">
        <f t="shared" si="42"/>
        <v>0</v>
      </c>
      <c r="F189" s="152"/>
      <c r="G189" s="153"/>
      <c r="H189" s="146"/>
      <c r="I189" s="145"/>
      <c r="J189" s="146"/>
      <c r="K189" s="145"/>
      <c r="L189" s="146"/>
      <c r="M189" s="147"/>
      <c r="N189" s="209">
        <f t="shared" si="47"/>
        <v>0</v>
      </c>
      <c r="O189" s="210">
        <f t="shared" si="48"/>
        <v>0</v>
      </c>
      <c r="P189" s="211">
        <f t="shared" si="43"/>
        <v>0</v>
      </c>
      <c r="Q189" s="152"/>
      <c r="R189" s="153"/>
      <c r="S189" s="146"/>
      <c r="T189" s="147"/>
      <c r="U189" s="146"/>
      <c r="V189" s="147"/>
      <c r="W189" s="146"/>
      <c r="X189" s="147"/>
      <c r="Y189" s="209">
        <f t="shared" si="51"/>
        <v>0</v>
      </c>
      <c r="Z189" s="210">
        <f t="shared" si="52"/>
        <v>0</v>
      </c>
      <c r="AA189" s="211">
        <f t="shared" si="44"/>
        <v>0</v>
      </c>
      <c r="AB189" s="160"/>
      <c r="AC189" s="161"/>
      <c r="AD189" s="161"/>
      <c r="AE189" s="146"/>
      <c r="AF189" s="221">
        <f t="shared" si="45"/>
        <v>0</v>
      </c>
      <c r="AG189" s="144"/>
      <c r="AH189" s="145"/>
      <c r="AI189" s="167"/>
      <c r="AJ189" s="146"/>
      <c r="AK189" s="147"/>
      <c r="AL189" s="209">
        <f t="shared" si="49"/>
        <v>0</v>
      </c>
      <c r="AM189" s="226">
        <f t="shared" si="50"/>
        <v>0</v>
      </c>
      <c r="AN189" s="227">
        <f t="shared" si="46"/>
        <v>0</v>
      </c>
      <c r="AO189" s="15">
        <v>188</v>
      </c>
      <c r="AP189" s="181">
        <f t="shared" si="53"/>
        <v>0</v>
      </c>
      <c r="AQ189" s="182">
        <f t="shared" si="54"/>
        <v>0</v>
      </c>
      <c r="AR189" s="16"/>
      <c r="AS189" s="16"/>
      <c r="AU189" s="5"/>
      <c r="AV189" s="5"/>
      <c r="AW189" s="5"/>
      <c r="AX189" s="5"/>
      <c r="AY189" s="5"/>
      <c r="BE189" s="3" t="s">
        <v>797</v>
      </c>
      <c r="BF189" s="6" t="s">
        <v>798</v>
      </c>
      <c r="BG189" s="2" t="s">
        <v>8</v>
      </c>
    </row>
    <row r="190" spans="1:59">
      <c r="A190" s="98">
        <f t="shared" ca="1" si="41"/>
        <v>0</v>
      </c>
      <c r="B190" s="30" t="s">
        <v>319</v>
      </c>
      <c r="C190" s="4" t="s">
        <v>376</v>
      </c>
      <c r="D190" s="71" t="s">
        <v>377</v>
      </c>
      <c r="E190" s="203">
        <f t="shared" si="42"/>
        <v>0</v>
      </c>
      <c r="F190" s="148"/>
      <c r="G190" s="149"/>
      <c r="H190" s="150"/>
      <c r="I190" s="149"/>
      <c r="J190" s="150"/>
      <c r="K190" s="149"/>
      <c r="L190" s="150"/>
      <c r="M190" s="151"/>
      <c r="N190" s="206">
        <f t="shared" si="47"/>
        <v>0</v>
      </c>
      <c r="O190" s="207">
        <f t="shared" si="48"/>
        <v>0</v>
      </c>
      <c r="P190" s="212">
        <f t="shared" si="43"/>
        <v>0</v>
      </c>
      <c r="Q190" s="148"/>
      <c r="R190" s="149"/>
      <c r="S190" s="150"/>
      <c r="T190" s="151"/>
      <c r="U190" s="150"/>
      <c r="V190" s="151"/>
      <c r="W190" s="150"/>
      <c r="X190" s="151"/>
      <c r="Y190" s="206">
        <f t="shared" si="51"/>
        <v>0</v>
      </c>
      <c r="Z190" s="207">
        <f t="shared" si="52"/>
        <v>0</v>
      </c>
      <c r="AA190" s="212">
        <f t="shared" si="44"/>
        <v>0</v>
      </c>
      <c r="AB190" s="162"/>
      <c r="AC190" s="163"/>
      <c r="AD190" s="163"/>
      <c r="AE190" s="150"/>
      <c r="AF190" s="222">
        <f t="shared" si="45"/>
        <v>0</v>
      </c>
      <c r="AG190" s="148"/>
      <c r="AH190" s="149"/>
      <c r="AI190" s="168"/>
      <c r="AJ190" s="150"/>
      <c r="AK190" s="151"/>
      <c r="AL190" s="206">
        <f t="shared" si="49"/>
        <v>0</v>
      </c>
      <c r="AM190" s="228">
        <f t="shared" si="50"/>
        <v>0</v>
      </c>
      <c r="AN190" s="208">
        <f t="shared" si="46"/>
        <v>0</v>
      </c>
      <c r="AO190" s="15">
        <v>189</v>
      </c>
      <c r="AP190" s="179">
        <f t="shared" si="53"/>
        <v>0</v>
      </c>
      <c r="AQ190" s="180">
        <f t="shared" si="54"/>
        <v>0</v>
      </c>
      <c r="AR190" s="16"/>
      <c r="AS190" s="16"/>
      <c r="AU190" s="5"/>
      <c r="AV190" s="5"/>
      <c r="AW190" s="5"/>
      <c r="AX190" s="5"/>
      <c r="AY190" s="5"/>
      <c r="BE190" s="3" t="s">
        <v>799</v>
      </c>
      <c r="BF190" s="6" t="s">
        <v>800</v>
      </c>
      <c r="BG190" s="2" t="s">
        <v>8</v>
      </c>
    </row>
    <row r="191" spans="1:59">
      <c r="A191" s="98">
        <f t="shared" ca="1" si="41"/>
        <v>0</v>
      </c>
      <c r="B191" s="32" t="s">
        <v>319</v>
      </c>
      <c r="C191" s="32" t="s">
        <v>378</v>
      </c>
      <c r="D191" s="72" t="s">
        <v>379</v>
      </c>
      <c r="E191" s="204">
        <f t="shared" si="42"/>
        <v>0</v>
      </c>
      <c r="F191" s="152"/>
      <c r="G191" s="153"/>
      <c r="H191" s="146"/>
      <c r="I191" s="145"/>
      <c r="J191" s="146"/>
      <c r="K191" s="145"/>
      <c r="L191" s="146"/>
      <c r="M191" s="147"/>
      <c r="N191" s="209">
        <f t="shared" si="47"/>
        <v>0</v>
      </c>
      <c r="O191" s="210">
        <f t="shared" si="48"/>
        <v>0</v>
      </c>
      <c r="P191" s="211">
        <f t="shared" si="43"/>
        <v>0</v>
      </c>
      <c r="Q191" s="152"/>
      <c r="R191" s="153"/>
      <c r="S191" s="146"/>
      <c r="T191" s="147"/>
      <c r="U191" s="146"/>
      <c r="V191" s="147"/>
      <c r="W191" s="146"/>
      <c r="X191" s="147"/>
      <c r="Y191" s="209">
        <f t="shared" si="51"/>
        <v>0</v>
      </c>
      <c r="Z191" s="210">
        <f t="shared" si="52"/>
        <v>0</v>
      </c>
      <c r="AA191" s="211">
        <f t="shared" si="44"/>
        <v>0</v>
      </c>
      <c r="AB191" s="160"/>
      <c r="AC191" s="161"/>
      <c r="AD191" s="161"/>
      <c r="AE191" s="146"/>
      <c r="AF191" s="221">
        <f t="shared" si="45"/>
        <v>0</v>
      </c>
      <c r="AG191" s="144"/>
      <c r="AH191" s="145"/>
      <c r="AI191" s="167"/>
      <c r="AJ191" s="146"/>
      <c r="AK191" s="147"/>
      <c r="AL191" s="209">
        <f t="shared" si="49"/>
        <v>0</v>
      </c>
      <c r="AM191" s="226">
        <f t="shared" si="50"/>
        <v>0</v>
      </c>
      <c r="AN191" s="227">
        <f t="shared" si="46"/>
        <v>0</v>
      </c>
      <c r="AO191" s="15">
        <v>190</v>
      </c>
      <c r="AP191" s="181">
        <f t="shared" si="53"/>
        <v>0</v>
      </c>
      <c r="AQ191" s="182">
        <f t="shared" si="54"/>
        <v>0</v>
      </c>
      <c r="AR191" s="16"/>
      <c r="AS191" s="16"/>
      <c r="AU191" s="5"/>
      <c r="AV191" s="5"/>
      <c r="AW191" s="5"/>
      <c r="AX191" s="5"/>
      <c r="AY191" s="5"/>
      <c r="BE191" s="3" t="s">
        <v>801</v>
      </c>
      <c r="BF191" s="6" t="s">
        <v>802</v>
      </c>
      <c r="BG191" s="2" t="s">
        <v>8</v>
      </c>
    </row>
    <row r="192" spans="1:59">
      <c r="A192" s="98">
        <f t="shared" ca="1" si="41"/>
        <v>0</v>
      </c>
      <c r="B192" s="30" t="s">
        <v>319</v>
      </c>
      <c r="C192" s="4" t="s">
        <v>380</v>
      </c>
      <c r="D192" s="71" t="s">
        <v>381</v>
      </c>
      <c r="E192" s="203">
        <f t="shared" si="42"/>
        <v>0</v>
      </c>
      <c r="F192" s="148"/>
      <c r="G192" s="149"/>
      <c r="H192" s="150"/>
      <c r="I192" s="149"/>
      <c r="J192" s="150"/>
      <c r="K192" s="149"/>
      <c r="L192" s="150"/>
      <c r="M192" s="151"/>
      <c r="N192" s="206">
        <f t="shared" si="47"/>
        <v>0</v>
      </c>
      <c r="O192" s="207">
        <f t="shared" si="48"/>
        <v>0</v>
      </c>
      <c r="P192" s="212">
        <f t="shared" si="43"/>
        <v>0</v>
      </c>
      <c r="Q192" s="148"/>
      <c r="R192" s="149"/>
      <c r="S192" s="150"/>
      <c r="T192" s="151"/>
      <c r="U192" s="150"/>
      <c r="V192" s="151"/>
      <c r="W192" s="150"/>
      <c r="X192" s="151"/>
      <c r="Y192" s="206">
        <f t="shared" si="51"/>
        <v>0</v>
      </c>
      <c r="Z192" s="207">
        <f t="shared" si="52"/>
        <v>0</v>
      </c>
      <c r="AA192" s="212">
        <f t="shared" si="44"/>
        <v>0</v>
      </c>
      <c r="AB192" s="162"/>
      <c r="AC192" s="163"/>
      <c r="AD192" s="163"/>
      <c r="AE192" s="150"/>
      <c r="AF192" s="222">
        <f t="shared" si="45"/>
        <v>0</v>
      </c>
      <c r="AG192" s="148"/>
      <c r="AH192" s="149"/>
      <c r="AI192" s="168"/>
      <c r="AJ192" s="150"/>
      <c r="AK192" s="151"/>
      <c r="AL192" s="206">
        <f t="shared" si="49"/>
        <v>0</v>
      </c>
      <c r="AM192" s="228">
        <f t="shared" si="50"/>
        <v>0</v>
      </c>
      <c r="AN192" s="208">
        <f t="shared" si="46"/>
        <v>0</v>
      </c>
      <c r="AO192" s="14">
        <v>191</v>
      </c>
      <c r="AP192" s="179">
        <f t="shared" si="53"/>
        <v>0</v>
      </c>
      <c r="AQ192" s="180">
        <f t="shared" si="54"/>
        <v>0</v>
      </c>
      <c r="AR192" s="16"/>
      <c r="AS192" s="16"/>
      <c r="AU192" s="5"/>
      <c r="AV192" s="5"/>
      <c r="AW192" s="5"/>
      <c r="AX192" s="5"/>
      <c r="AY192" s="5"/>
      <c r="BE192" s="3" t="s">
        <v>803</v>
      </c>
      <c r="BF192" s="6" t="s">
        <v>804</v>
      </c>
      <c r="BG192" s="2" t="s">
        <v>8</v>
      </c>
    </row>
    <row r="193" spans="1:59">
      <c r="A193" s="98">
        <f t="shared" ca="1" si="41"/>
        <v>0</v>
      </c>
      <c r="B193" s="32" t="s">
        <v>319</v>
      </c>
      <c r="C193" s="32" t="s">
        <v>382</v>
      </c>
      <c r="D193" s="72" t="s">
        <v>383</v>
      </c>
      <c r="E193" s="204">
        <f t="shared" si="42"/>
        <v>0</v>
      </c>
      <c r="F193" s="152"/>
      <c r="G193" s="153"/>
      <c r="H193" s="146"/>
      <c r="I193" s="145"/>
      <c r="J193" s="146"/>
      <c r="K193" s="145"/>
      <c r="L193" s="146"/>
      <c r="M193" s="147"/>
      <c r="N193" s="209">
        <f t="shared" si="47"/>
        <v>0</v>
      </c>
      <c r="O193" s="210">
        <f t="shared" si="48"/>
        <v>0</v>
      </c>
      <c r="P193" s="211">
        <f t="shared" si="43"/>
        <v>0</v>
      </c>
      <c r="Q193" s="152"/>
      <c r="R193" s="153"/>
      <c r="S193" s="146"/>
      <c r="T193" s="147"/>
      <c r="U193" s="146"/>
      <c r="V193" s="147"/>
      <c r="W193" s="146"/>
      <c r="X193" s="147"/>
      <c r="Y193" s="209">
        <f t="shared" si="51"/>
        <v>0</v>
      </c>
      <c r="Z193" s="210">
        <f t="shared" si="52"/>
        <v>0</v>
      </c>
      <c r="AA193" s="211">
        <f t="shared" si="44"/>
        <v>0</v>
      </c>
      <c r="AB193" s="160"/>
      <c r="AC193" s="161"/>
      <c r="AD193" s="161"/>
      <c r="AE193" s="146"/>
      <c r="AF193" s="221">
        <f t="shared" si="45"/>
        <v>0</v>
      </c>
      <c r="AG193" s="144"/>
      <c r="AH193" s="145"/>
      <c r="AI193" s="167"/>
      <c r="AJ193" s="146"/>
      <c r="AK193" s="147"/>
      <c r="AL193" s="209">
        <f t="shared" si="49"/>
        <v>0</v>
      </c>
      <c r="AM193" s="226">
        <f t="shared" si="50"/>
        <v>0</v>
      </c>
      <c r="AN193" s="227">
        <f t="shared" si="46"/>
        <v>0</v>
      </c>
      <c r="AO193" s="15">
        <v>192</v>
      </c>
      <c r="AP193" s="181">
        <f t="shared" si="53"/>
        <v>0</v>
      </c>
      <c r="AQ193" s="182">
        <f t="shared" si="54"/>
        <v>0</v>
      </c>
      <c r="AR193" s="16"/>
      <c r="AS193" s="16"/>
      <c r="AU193" s="5"/>
      <c r="AV193" s="5"/>
      <c r="AW193" s="5"/>
      <c r="AX193" s="5"/>
      <c r="AY193" s="5"/>
      <c r="BE193" s="3" t="s">
        <v>805</v>
      </c>
      <c r="BF193" s="6" t="s">
        <v>806</v>
      </c>
      <c r="BG193" s="2" t="s">
        <v>8</v>
      </c>
    </row>
    <row r="194" spans="1:59">
      <c r="A194" s="98">
        <f t="shared" ca="1" si="41"/>
        <v>0</v>
      </c>
      <c r="B194" s="30" t="s">
        <v>319</v>
      </c>
      <c r="C194" s="4" t="s">
        <v>384</v>
      </c>
      <c r="D194" s="71" t="s">
        <v>385</v>
      </c>
      <c r="E194" s="203">
        <f t="shared" si="42"/>
        <v>0</v>
      </c>
      <c r="F194" s="148"/>
      <c r="G194" s="149"/>
      <c r="H194" s="150"/>
      <c r="I194" s="149"/>
      <c r="J194" s="150"/>
      <c r="K194" s="149"/>
      <c r="L194" s="150"/>
      <c r="M194" s="151"/>
      <c r="N194" s="206">
        <f t="shared" si="47"/>
        <v>0</v>
      </c>
      <c r="O194" s="207">
        <f t="shared" si="48"/>
        <v>0</v>
      </c>
      <c r="P194" s="212">
        <f t="shared" si="43"/>
        <v>0</v>
      </c>
      <c r="Q194" s="148"/>
      <c r="R194" s="149"/>
      <c r="S194" s="150"/>
      <c r="T194" s="151"/>
      <c r="U194" s="150"/>
      <c r="V194" s="151"/>
      <c r="W194" s="150"/>
      <c r="X194" s="151"/>
      <c r="Y194" s="206">
        <f t="shared" si="51"/>
        <v>0</v>
      </c>
      <c r="Z194" s="207">
        <f t="shared" si="52"/>
        <v>0</v>
      </c>
      <c r="AA194" s="212">
        <f t="shared" si="44"/>
        <v>0</v>
      </c>
      <c r="AB194" s="162"/>
      <c r="AC194" s="163"/>
      <c r="AD194" s="163"/>
      <c r="AE194" s="150"/>
      <c r="AF194" s="222">
        <f t="shared" si="45"/>
        <v>0</v>
      </c>
      <c r="AG194" s="148"/>
      <c r="AH194" s="149"/>
      <c r="AI194" s="168"/>
      <c r="AJ194" s="150"/>
      <c r="AK194" s="151"/>
      <c r="AL194" s="206">
        <f t="shared" si="49"/>
        <v>0</v>
      </c>
      <c r="AM194" s="228">
        <f t="shared" si="50"/>
        <v>0</v>
      </c>
      <c r="AN194" s="208">
        <f t="shared" si="46"/>
        <v>0</v>
      </c>
      <c r="AO194" s="15">
        <v>193</v>
      </c>
      <c r="AP194" s="179">
        <f t="shared" si="53"/>
        <v>0</v>
      </c>
      <c r="AQ194" s="180">
        <f t="shared" si="54"/>
        <v>0</v>
      </c>
      <c r="AR194" s="16"/>
      <c r="AS194" s="16"/>
      <c r="AU194" s="5"/>
      <c r="AV194" s="5"/>
      <c r="AW194" s="5"/>
      <c r="AX194" s="5"/>
      <c r="AY194" s="5"/>
      <c r="BE194" s="3" t="s">
        <v>807</v>
      </c>
      <c r="BF194" s="6" t="s">
        <v>808</v>
      </c>
      <c r="BG194" s="2" t="s">
        <v>8</v>
      </c>
    </row>
    <row r="195" spans="1:59">
      <c r="A195" s="98">
        <f t="shared" ca="1" si="41"/>
        <v>0</v>
      </c>
      <c r="B195" s="32" t="s">
        <v>319</v>
      </c>
      <c r="C195" s="32" t="s">
        <v>386</v>
      </c>
      <c r="D195" s="72" t="s">
        <v>387</v>
      </c>
      <c r="E195" s="204">
        <f t="shared" si="42"/>
        <v>0</v>
      </c>
      <c r="F195" s="152"/>
      <c r="G195" s="153"/>
      <c r="H195" s="146"/>
      <c r="I195" s="145"/>
      <c r="J195" s="146"/>
      <c r="K195" s="145"/>
      <c r="L195" s="146"/>
      <c r="M195" s="147"/>
      <c r="N195" s="209">
        <f t="shared" si="47"/>
        <v>0</v>
      </c>
      <c r="O195" s="210">
        <f t="shared" si="48"/>
        <v>0</v>
      </c>
      <c r="P195" s="211">
        <f t="shared" si="43"/>
        <v>0</v>
      </c>
      <c r="Q195" s="152"/>
      <c r="R195" s="153"/>
      <c r="S195" s="146"/>
      <c r="T195" s="147"/>
      <c r="U195" s="146"/>
      <c r="V195" s="147"/>
      <c r="W195" s="146"/>
      <c r="X195" s="147"/>
      <c r="Y195" s="209">
        <f t="shared" si="51"/>
        <v>0</v>
      </c>
      <c r="Z195" s="210">
        <f t="shared" si="52"/>
        <v>0</v>
      </c>
      <c r="AA195" s="211">
        <f t="shared" si="44"/>
        <v>0</v>
      </c>
      <c r="AB195" s="160"/>
      <c r="AC195" s="161"/>
      <c r="AD195" s="161"/>
      <c r="AE195" s="146"/>
      <c r="AF195" s="221">
        <f t="shared" si="45"/>
        <v>0</v>
      </c>
      <c r="AG195" s="144"/>
      <c r="AH195" s="145"/>
      <c r="AI195" s="167"/>
      <c r="AJ195" s="146"/>
      <c r="AK195" s="147"/>
      <c r="AL195" s="209">
        <f t="shared" si="49"/>
        <v>0</v>
      </c>
      <c r="AM195" s="226">
        <f t="shared" si="50"/>
        <v>0</v>
      </c>
      <c r="AN195" s="227">
        <f t="shared" si="46"/>
        <v>0</v>
      </c>
      <c r="AO195" s="15">
        <v>194</v>
      </c>
      <c r="AP195" s="181">
        <f t="shared" si="53"/>
        <v>0</v>
      </c>
      <c r="AQ195" s="182">
        <f t="shared" si="54"/>
        <v>0</v>
      </c>
      <c r="AR195" s="16"/>
      <c r="AS195" s="16"/>
      <c r="AU195" s="5"/>
      <c r="AV195" s="5"/>
      <c r="AW195" s="5"/>
      <c r="AX195" s="5"/>
      <c r="AY195" s="5"/>
      <c r="BE195" s="3" t="s">
        <v>809</v>
      </c>
      <c r="BF195" s="6" t="s">
        <v>810</v>
      </c>
      <c r="BG195" s="2" t="s">
        <v>8</v>
      </c>
    </row>
    <row r="196" spans="1:59">
      <c r="A196" s="98">
        <f t="shared" ca="1" si="41"/>
        <v>0</v>
      </c>
      <c r="B196" s="30" t="s">
        <v>319</v>
      </c>
      <c r="C196" s="4" t="s">
        <v>388</v>
      </c>
      <c r="D196" s="71" t="s">
        <v>389</v>
      </c>
      <c r="E196" s="203">
        <f t="shared" si="42"/>
        <v>0</v>
      </c>
      <c r="F196" s="148"/>
      <c r="G196" s="149"/>
      <c r="H196" s="150"/>
      <c r="I196" s="149"/>
      <c r="J196" s="150"/>
      <c r="K196" s="149"/>
      <c r="L196" s="150"/>
      <c r="M196" s="151"/>
      <c r="N196" s="206">
        <f t="shared" si="47"/>
        <v>0</v>
      </c>
      <c r="O196" s="207">
        <f t="shared" si="48"/>
        <v>0</v>
      </c>
      <c r="P196" s="212">
        <f t="shared" si="43"/>
        <v>0</v>
      </c>
      <c r="Q196" s="148"/>
      <c r="R196" s="149"/>
      <c r="S196" s="150"/>
      <c r="T196" s="151"/>
      <c r="U196" s="150"/>
      <c r="V196" s="151"/>
      <c r="W196" s="150"/>
      <c r="X196" s="151"/>
      <c r="Y196" s="206">
        <f t="shared" si="51"/>
        <v>0</v>
      </c>
      <c r="Z196" s="207">
        <f t="shared" si="52"/>
        <v>0</v>
      </c>
      <c r="AA196" s="212">
        <f t="shared" si="44"/>
        <v>0</v>
      </c>
      <c r="AB196" s="162"/>
      <c r="AC196" s="163"/>
      <c r="AD196" s="163"/>
      <c r="AE196" s="150"/>
      <c r="AF196" s="222">
        <f t="shared" si="45"/>
        <v>0</v>
      </c>
      <c r="AG196" s="148"/>
      <c r="AH196" s="149"/>
      <c r="AI196" s="168"/>
      <c r="AJ196" s="150"/>
      <c r="AK196" s="151"/>
      <c r="AL196" s="206">
        <f t="shared" si="49"/>
        <v>0</v>
      </c>
      <c r="AM196" s="228">
        <f t="shared" si="50"/>
        <v>0</v>
      </c>
      <c r="AN196" s="208">
        <f t="shared" si="46"/>
        <v>0</v>
      </c>
      <c r="AO196" s="14">
        <v>195</v>
      </c>
      <c r="AP196" s="179">
        <f t="shared" si="53"/>
        <v>0</v>
      </c>
      <c r="AQ196" s="180">
        <f t="shared" si="54"/>
        <v>0</v>
      </c>
      <c r="AR196" s="16"/>
      <c r="AS196" s="16"/>
      <c r="AU196" s="5"/>
      <c r="AV196" s="5"/>
      <c r="AW196" s="5"/>
      <c r="AX196" s="5"/>
      <c r="AY196" s="5"/>
      <c r="BE196" s="3" t="s">
        <v>811</v>
      </c>
      <c r="BF196" s="6" t="s">
        <v>812</v>
      </c>
      <c r="BG196" s="2" t="s">
        <v>8</v>
      </c>
    </row>
    <row r="197" spans="1:59">
      <c r="A197" s="98">
        <f t="shared" ca="1" si="41"/>
        <v>0</v>
      </c>
      <c r="B197" s="32" t="s">
        <v>319</v>
      </c>
      <c r="C197" s="32" t="s">
        <v>390</v>
      </c>
      <c r="D197" s="72" t="s">
        <v>391</v>
      </c>
      <c r="E197" s="204">
        <f t="shared" si="42"/>
        <v>0</v>
      </c>
      <c r="F197" s="152"/>
      <c r="G197" s="153"/>
      <c r="H197" s="146"/>
      <c r="I197" s="145"/>
      <c r="J197" s="146"/>
      <c r="K197" s="145"/>
      <c r="L197" s="146"/>
      <c r="M197" s="147"/>
      <c r="N197" s="209">
        <f t="shared" si="47"/>
        <v>0</v>
      </c>
      <c r="O197" s="210">
        <f t="shared" si="48"/>
        <v>0</v>
      </c>
      <c r="P197" s="211">
        <f t="shared" si="43"/>
        <v>0</v>
      </c>
      <c r="Q197" s="152"/>
      <c r="R197" s="153"/>
      <c r="S197" s="146"/>
      <c r="T197" s="147"/>
      <c r="U197" s="146"/>
      <c r="V197" s="147"/>
      <c r="W197" s="146"/>
      <c r="X197" s="147"/>
      <c r="Y197" s="209">
        <f t="shared" si="51"/>
        <v>0</v>
      </c>
      <c r="Z197" s="210">
        <f t="shared" si="52"/>
        <v>0</v>
      </c>
      <c r="AA197" s="211">
        <f t="shared" si="44"/>
        <v>0</v>
      </c>
      <c r="AB197" s="160"/>
      <c r="AC197" s="161"/>
      <c r="AD197" s="161"/>
      <c r="AE197" s="146"/>
      <c r="AF197" s="221">
        <f t="shared" si="45"/>
        <v>0</v>
      </c>
      <c r="AG197" s="144"/>
      <c r="AH197" s="145"/>
      <c r="AI197" s="167"/>
      <c r="AJ197" s="146"/>
      <c r="AK197" s="147"/>
      <c r="AL197" s="209">
        <f t="shared" si="49"/>
        <v>0</v>
      </c>
      <c r="AM197" s="226">
        <f t="shared" si="50"/>
        <v>0</v>
      </c>
      <c r="AN197" s="227">
        <f t="shared" si="46"/>
        <v>0</v>
      </c>
      <c r="AO197" s="15">
        <v>196</v>
      </c>
      <c r="AP197" s="181">
        <f t="shared" si="53"/>
        <v>0</v>
      </c>
      <c r="AQ197" s="182">
        <f t="shared" si="54"/>
        <v>0</v>
      </c>
      <c r="AR197" s="16"/>
      <c r="AS197" s="16"/>
      <c r="AU197" s="5"/>
      <c r="AV197" s="5"/>
      <c r="AW197" s="5"/>
      <c r="AX197" s="5"/>
      <c r="AY197" s="5"/>
      <c r="BE197" s="3" t="s">
        <v>813</v>
      </c>
      <c r="BF197" s="6" t="s">
        <v>814</v>
      </c>
      <c r="BG197" s="2" t="s">
        <v>8</v>
      </c>
    </row>
    <row r="198" spans="1:59">
      <c r="A198" s="98">
        <f t="shared" ca="1" si="41"/>
        <v>0</v>
      </c>
      <c r="B198" s="30" t="s">
        <v>319</v>
      </c>
      <c r="C198" s="4" t="s">
        <v>392</v>
      </c>
      <c r="D198" s="71" t="s">
        <v>393</v>
      </c>
      <c r="E198" s="203">
        <f t="shared" si="42"/>
        <v>0</v>
      </c>
      <c r="F198" s="148"/>
      <c r="G198" s="149"/>
      <c r="H198" s="150"/>
      <c r="I198" s="149"/>
      <c r="J198" s="150"/>
      <c r="K198" s="149"/>
      <c r="L198" s="150"/>
      <c r="M198" s="151"/>
      <c r="N198" s="206">
        <f t="shared" si="47"/>
        <v>0</v>
      </c>
      <c r="O198" s="207">
        <f t="shared" si="48"/>
        <v>0</v>
      </c>
      <c r="P198" s="212">
        <f t="shared" si="43"/>
        <v>0</v>
      </c>
      <c r="Q198" s="148"/>
      <c r="R198" s="149"/>
      <c r="S198" s="150"/>
      <c r="T198" s="151"/>
      <c r="U198" s="150"/>
      <c r="V198" s="151"/>
      <c r="W198" s="150"/>
      <c r="X198" s="151"/>
      <c r="Y198" s="206">
        <f t="shared" si="51"/>
        <v>0</v>
      </c>
      <c r="Z198" s="207">
        <f t="shared" si="52"/>
        <v>0</v>
      </c>
      <c r="AA198" s="212">
        <f t="shared" si="44"/>
        <v>0</v>
      </c>
      <c r="AB198" s="162"/>
      <c r="AC198" s="163"/>
      <c r="AD198" s="163"/>
      <c r="AE198" s="150"/>
      <c r="AF198" s="222">
        <f t="shared" si="45"/>
        <v>0</v>
      </c>
      <c r="AG198" s="148"/>
      <c r="AH198" s="149"/>
      <c r="AI198" s="168"/>
      <c r="AJ198" s="150"/>
      <c r="AK198" s="151"/>
      <c r="AL198" s="206">
        <f t="shared" si="49"/>
        <v>0</v>
      </c>
      <c r="AM198" s="228">
        <f t="shared" si="50"/>
        <v>0</v>
      </c>
      <c r="AN198" s="208">
        <f t="shared" si="46"/>
        <v>0</v>
      </c>
      <c r="AO198" s="15">
        <v>197</v>
      </c>
      <c r="AP198" s="179">
        <f t="shared" si="53"/>
        <v>0</v>
      </c>
      <c r="AQ198" s="180">
        <f t="shared" si="54"/>
        <v>0</v>
      </c>
      <c r="AR198" s="16"/>
      <c r="AS198" s="16"/>
      <c r="AU198" s="5"/>
      <c r="AV198" s="5"/>
      <c r="AW198" s="5"/>
      <c r="AX198" s="5"/>
      <c r="AY198" s="5"/>
      <c r="BE198" s="3" t="s">
        <v>815</v>
      </c>
      <c r="BF198" s="6" t="s">
        <v>816</v>
      </c>
      <c r="BG198" s="2" t="s">
        <v>8</v>
      </c>
    </row>
    <row r="199" spans="1:59">
      <c r="A199" s="98">
        <f t="shared" ca="1" si="41"/>
        <v>0</v>
      </c>
      <c r="B199" s="32" t="s">
        <v>319</v>
      </c>
      <c r="C199" s="32" t="s">
        <v>394</v>
      </c>
      <c r="D199" s="72" t="s">
        <v>395</v>
      </c>
      <c r="E199" s="204">
        <f t="shared" si="42"/>
        <v>0</v>
      </c>
      <c r="F199" s="152"/>
      <c r="G199" s="153"/>
      <c r="H199" s="146"/>
      <c r="I199" s="145"/>
      <c r="J199" s="146"/>
      <c r="K199" s="145"/>
      <c r="L199" s="146"/>
      <c r="M199" s="147"/>
      <c r="N199" s="209">
        <f t="shared" si="47"/>
        <v>0</v>
      </c>
      <c r="O199" s="210">
        <f t="shared" si="48"/>
        <v>0</v>
      </c>
      <c r="P199" s="211">
        <f t="shared" si="43"/>
        <v>0</v>
      </c>
      <c r="Q199" s="152"/>
      <c r="R199" s="153"/>
      <c r="S199" s="146"/>
      <c r="T199" s="147"/>
      <c r="U199" s="146"/>
      <c r="V199" s="147"/>
      <c r="W199" s="146"/>
      <c r="X199" s="147"/>
      <c r="Y199" s="209">
        <f t="shared" si="51"/>
        <v>0</v>
      </c>
      <c r="Z199" s="210">
        <f t="shared" si="52"/>
        <v>0</v>
      </c>
      <c r="AA199" s="211">
        <f t="shared" si="44"/>
        <v>0</v>
      </c>
      <c r="AB199" s="160"/>
      <c r="AC199" s="161"/>
      <c r="AD199" s="161"/>
      <c r="AE199" s="146"/>
      <c r="AF199" s="221">
        <f t="shared" si="45"/>
        <v>0</v>
      </c>
      <c r="AG199" s="144"/>
      <c r="AH199" s="145"/>
      <c r="AI199" s="167"/>
      <c r="AJ199" s="146"/>
      <c r="AK199" s="147"/>
      <c r="AL199" s="209">
        <f t="shared" si="49"/>
        <v>0</v>
      </c>
      <c r="AM199" s="226">
        <f t="shared" si="50"/>
        <v>0</v>
      </c>
      <c r="AN199" s="227">
        <f t="shared" si="46"/>
        <v>0</v>
      </c>
      <c r="AO199" s="15">
        <v>198</v>
      </c>
      <c r="AP199" s="181">
        <f t="shared" si="53"/>
        <v>0</v>
      </c>
      <c r="AQ199" s="182">
        <f t="shared" si="54"/>
        <v>0</v>
      </c>
      <c r="AR199" s="16"/>
      <c r="AS199" s="16"/>
      <c r="AU199" s="5"/>
      <c r="AV199" s="5"/>
      <c r="AW199" s="5"/>
      <c r="AX199" s="5"/>
      <c r="AY199" s="5"/>
      <c r="BE199" s="3" t="s">
        <v>817</v>
      </c>
      <c r="BF199" s="6" t="s">
        <v>818</v>
      </c>
      <c r="BG199" s="2" t="s">
        <v>8</v>
      </c>
    </row>
    <row r="200" spans="1:59">
      <c r="A200" s="98">
        <f t="shared" ca="1" si="41"/>
        <v>0</v>
      </c>
      <c r="B200" s="30" t="s">
        <v>319</v>
      </c>
      <c r="C200" s="4" t="s">
        <v>396</v>
      </c>
      <c r="D200" s="71" t="s">
        <v>397</v>
      </c>
      <c r="E200" s="203">
        <f t="shared" si="42"/>
        <v>0</v>
      </c>
      <c r="F200" s="148"/>
      <c r="G200" s="149"/>
      <c r="H200" s="150"/>
      <c r="I200" s="149"/>
      <c r="J200" s="150"/>
      <c r="K200" s="149"/>
      <c r="L200" s="150"/>
      <c r="M200" s="151"/>
      <c r="N200" s="206">
        <f t="shared" si="47"/>
        <v>0</v>
      </c>
      <c r="O200" s="207">
        <f t="shared" si="48"/>
        <v>0</v>
      </c>
      <c r="P200" s="212">
        <f t="shared" si="43"/>
        <v>0</v>
      </c>
      <c r="Q200" s="148"/>
      <c r="R200" s="149"/>
      <c r="S200" s="150"/>
      <c r="T200" s="151"/>
      <c r="U200" s="150"/>
      <c r="V200" s="151"/>
      <c r="W200" s="150"/>
      <c r="X200" s="151"/>
      <c r="Y200" s="206">
        <f t="shared" si="51"/>
        <v>0</v>
      </c>
      <c r="Z200" s="207">
        <f t="shared" si="52"/>
        <v>0</v>
      </c>
      <c r="AA200" s="212">
        <f t="shared" si="44"/>
        <v>0</v>
      </c>
      <c r="AB200" s="162"/>
      <c r="AC200" s="163"/>
      <c r="AD200" s="163"/>
      <c r="AE200" s="150"/>
      <c r="AF200" s="222">
        <f t="shared" si="45"/>
        <v>0</v>
      </c>
      <c r="AG200" s="148"/>
      <c r="AH200" s="149"/>
      <c r="AI200" s="168"/>
      <c r="AJ200" s="150"/>
      <c r="AK200" s="151"/>
      <c r="AL200" s="206">
        <f t="shared" si="49"/>
        <v>0</v>
      </c>
      <c r="AM200" s="228">
        <f t="shared" si="50"/>
        <v>0</v>
      </c>
      <c r="AN200" s="208">
        <f t="shared" si="46"/>
        <v>0</v>
      </c>
      <c r="AO200" s="14">
        <v>199</v>
      </c>
      <c r="AP200" s="179">
        <f t="shared" si="53"/>
        <v>0</v>
      </c>
      <c r="AQ200" s="180">
        <f t="shared" si="54"/>
        <v>0</v>
      </c>
      <c r="AR200" s="16"/>
      <c r="AS200" s="16"/>
      <c r="AU200" s="5"/>
      <c r="AV200" s="5"/>
      <c r="AW200" s="5"/>
      <c r="AX200" s="5"/>
      <c r="AY200" s="5"/>
      <c r="BE200" s="3" t="s">
        <v>819</v>
      </c>
      <c r="BF200" s="6" t="s">
        <v>820</v>
      </c>
      <c r="BG200" s="2" t="s">
        <v>8</v>
      </c>
    </row>
    <row r="201" spans="1:59">
      <c r="A201" s="98">
        <f t="shared" ca="1" si="41"/>
        <v>0</v>
      </c>
      <c r="B201" s="32" t="s">
        <v>319</v>
      </c>
      <c r="C201" s="32" t="s">
        <v>398</v>
      </c>
      <c r="D201" s="72" t="s">
        <v>399</v>
      </c>
      <c r="E201" s="204">
        <f t="shared" si="42"/>
        <v>0</v>
      </c>
      <c r="F201" s="152"/>
      <c r="G201" s="153"/>
      <c r="H201" s="146"/>
      <c r="I201" s="145"/>
      <c r="J201" s="146"/>
      <c r="K201" s="145"/>
      <c r="L201" s="146"/>
      <c r="M201" s="147"/>
      <c r="N201" s="209">
        <f t="shared" si="47"/>
        <v>0</v>
      </c>
      <c r="O201" s="210">
        <f t="shared" si="48"/>
        <v>0</v>
      </c>
      <c r="P201" s="211">
        <f t="shared" si="43"/>
        <v>0</v>
      </c>
      <c r="Q201" s="152"/>
      <c r="R201" s="153"/>
      <c r="S201" s="146"/>
      <c r="T201" s="147"/>
      <c r="U201" s="146"/>
      <c r="V201" s="147"/>
      <c r="W201" s="146"/>
      <c r="X201" s="147"/>
      <c r="Y201" s="209">
        <f t="shared" si="51"/>
        <v>0</v>
      </c>
      <c r="Z201" s="210">
        <f t="shared" si="52"/>
        <v>0</v>
      </c>
      <c r="AA201" s="211">
        <f t="shared" si="44"/>
        <v>0</v>
      </c>
      <c r="AB201" s="160"/>
      <c r="AC201" s="161"/>
      <c r="AD201" s="161"/>
      <c r="AE201" s="146"/>
      <c r="AF201" s="221">
        <f t="shared" si="45"/>
        <v>0</v>
      </c>
      <c r="AG201" s="144"/>
      <c r="AH201" s="145"/>
      <c r="AI201" s="167"/>
      <c r="AJ201" s="146"/>
      <c r="AK201" s="147"/>
      <c r="AL201" s="209">
        <f t="shared" si="49"/>
        <v>0</v>
      </c>
      <c r="AM201" s="226">
        <f t="shared" si="50"/>
        <v>0</v>
      </c>
      <c r="AN201" s="227">
        <f t="shared" si="46"/>
        <v>0</v>
      </c>
      <c r="AO201" s="15">
        <v>200</v>
      </c>
      <c r="AP201" s="181">
        <f t="shared" si="53"/>
        <v>0</v>
      </c>
      <c r="AQ201" s="182">
        <f t="shared" si="54"/>
        <v>0</v>
      </c>
      <c r="AR201" s="16"/>
      <c r="AS201" s="16"/>
      <c r="AU201" s="5"/>
      <c r="AV201" s="5"/>
      <c r="AW201" s="5"/>
      <c r="AX201" s="5"/>
      <c r="AY201" s="5"/>
      <c r="BE201" s="3" t="s">
        <v>821</v>
      </c>
      <c r="BF201" s="6" t="s">
        <v>822</v>
      </c>
      <c r="BG201" s="2" t="s">
        <v>8</v>
      </c>
    </row>
    <row r="202" spans="1:59">
      <c r="A202" s="98">
        <f t="shared" ca="1" si="41"/>
        <v>0</v>
      </c>
      <c r="B202" s="30" t="s">
        <v>319</v>
      </c>
      <c r="C202" s="4" t="s">
        <v>400</v>
      </c>
      <c r="D202" s="71" t="s">
        <v>401</v>
      </c>
      <c r="E202" s="203">
        <f t="shared" si="42"/>
        <v>0</v>
      </c>
      <c r="F202" s="148"/>
      <c r="G202" s="149"/>
      <c r="H202" s="150"/>
      <c r="I202" s="149"/>
      <c r="J202" s="150"/>
      <c r="K202" s="149"/>
      <c r="L202" s="150"/>
      <c r="M202" s="151"/>
      <c r="N202" s="206">
        <f t="shared" si="47"/>
        <v>0</v>
      </c>
      <c r="O202" s="207">
        <f t="shared" si="48"/>
        <v>0</v>
      </c>
      <c r="P202" s="212">
        <f t="shared" si="43"/>
        <v>0</v>
      </c>
      <c r="Q202" s="148"/>
      <c r="R202" s="149"/>
      <c r="S202" s="150"/>
      <c r="T202" s="151"/>
      <c r="U202" s="150"/>
      <c r="V202" s="151"/>
      <c r="W202" s="150"/>
      <c r="X202" s="151"/>
      <c r="Y202" s="206">
        <f t="shared" si="51"/>
        <v>0</v>
      </c>
      <c r="Z202" s="207">
        <f t="shared" si="52"/>
        <v>0</v>
      </c>
      <c r="AA202" s="212">
        <f t="shared" si="44"/>
        <v>0</v>
      </c>
      <c r="AB202" s="162"/>
      <c r="AC202" s="163"/>
      <c r="AD202" s="163"/>
      <c r="AE202" s="150"/>
      <c r="AF202" s="222">
        <f t="shared" si="45"/>
        <v>0</v>
      </c>
      <c r="AG202" s="148"/>
      <c r="AH202" s="149"/>
      <c r="AI202" s="168"/>
      <c r="AJ202" s="150"/>
      <c r="AK202" s="151"/>
      <c r="AL202" s="206">
        <f t="shared" si="49"/>
        <v>0</v>
      </c>
      <c r="AM202" s="228">
        <f t="shared" si="50"/>
        <v>0</v>
      </c>
      <c r="AN202" s="208">
        <f t="shared" si="46"/>
        <v>0</v>
      </c>
      <c r="AO202" s="15">
        <v>201</v>
      </c>
      <c r="AP202" s="179">
        <f t="shared" si="53"/>
        <v>0</v>
      </c>
      <c r="AQ202" s="180">
        <f t="shared" si="54"/>
        <v>0</v>
      </c>
      <c r="AR202" s="16"/>
      <c r="AS202" s="16"/>
      <c r="AU202" s="5"/>
      <c r="AV202" s="5"/>
      <c r="AW202" s="5"/>
      <c r="AX202" s="5"/>
      <c r="AY202" s="5"/>
      <c r="BE202" s="3" t="s">
        <v>823</v>
      </c>
      <c r="BF202" s="6" t="s">
        <v>2804</v>
      </c>
      <c r="BG202" s="2" t="s">
        <v>8</v>
      </c>
    </row>
    <row r="203" spans="1:59">
      <c r="A203" s="98">
        <f t="shared" ca="1" si="41"/>
        <v>0</v>
      </c>
      <c r="B203" s="32" t="s">
        <v>319</v>
      </c>
      <c r="C203" s="32" t="s">
        <v>402</v>
      </c>
      <c r="D203" s="72" t="s">
        <v>403</v>
      </c>
      <c r="E203" s="204">
        <f t="shared" si="42"/>
        <v>0</v>
      </c>
      <c r="F203" s="152"/>
      <c r="G203" s="153"/>
      <c r="H203" s="146"/>
      <c r="I203" s="145"/>
      <c r="J203" s="146"/>
      <c r="K203" s="145"/>
      <c r="L203" s="146"/>
      <c r="M203" s="147"/>
      <c r="N203" s="209">
        <f t="shared" si="47"/>
        <v>0</v>
      </c>
      <c r="O203" s="210">
        <f t="shared" si="48"/>
        <v>0</v>
      </c>
      <c r="P203" s="211">
        <f t="shared" si="43"/>
        <v>0</v>
      </c>
      <c r="Q203" s="152"/>
      <c r="R203" s="153"/>
      <c r="S203" s="146"/>
      <c r="T203" s="147"/>
      <c r="U203" s="146"/>
      <c r="V203" s="147"/>
      <c r="W203" s="146"/>
      <c r="X203" s="147"/>
      <c r="Y203" s="209">
        <f t="shared" si="51"/>
        <v>0</v>
      </c>
      <c r="Z203" s="210">
        <f t="shared" si="52"/>
        <v>0</v>
      </c>
      <c r="AA203" s="211">
        <f t="shared" si="44"/>
        <v>0</v>
      </c>
      <c r="AB203" s="160"/>
      <c r="AC203" s="161"/>
      <c r="AD203" s="161"/>
      <c r="AE203" s="146"/>
      <c r="AF203" s="221">
        <f t="shared" si="45"/>
        <v>0</v>
      </c>
      <c r="AG203" s="144"/>
      <c r="AH203" s="145"/>
      <c r="AI203" s="167"/>
      <c r="AJ203" s="146"/>
      <c r="AK203" s="147"/>
      <c r="AL203" s="209">
        <f t="shared" si="49"/>
        <v>0</v>
      </c>
      <c r="AM203" s="226">
        <f t="shared" si="50"/>
        <v>0</v>
      </c>
      <c r="AN203" s="227">
        <f t="shared" si="46"/>
        <v>0</v>
      </c>
      <c r="AO203" s="15">
        <v>202</v>
      </c>
      <c r="AP203" s="181">
        <f t="shared" si="53"/>
        <v>0</v>
      </c>
      <c r="AQ203" s="182">
        <f t="shared" si="54"/>
        <v>0</v>
      </c>
      <c r="AR203" s="16"/>
      <c r="AS203" s="16"/>
      <c r="AU203" s="5"/>
      <c r="AV203" s="5"/>
      <c r="AW203" s="5"/>
      <c r="AX203" s="5"/>
      <c r="AY203" s="5"/>
      <c r="BE203" s="3" t="s">
        <v>824</v>
      </c>
      <c r="BF203" s="6" t="s">
        <v>825</v>
      </c>
      <c r="BG203" s="2" t="s">
        <v>8</v>
      </c>
    </row>
    <row r="204" spans="1:59">
      <c r="A204" s="98">
        <f t="shared" ca="1" si="41"/>
        <v>0</v>
      </c>
      <c r="B204" s="30" t="s">
        <v>319</v>
      </c>
      <c r="C204" s="4" t="s">
        <v>404</v>
      </c>
      <c r="D204" s="71" t="s">
        <v>405</v>
      </c>
      <c r="E204" s="203">
        <f t="shared" si="42"/>
        <v>0</v>
      </c>
      <c r="F204" s="148"/>
      <c r="G204" s="149"/>
      <c r="H204" s="150"/>
      <c r="I204" s="149"/>
      <c r="J204" s="150"/>
      <c r="K204" s="149"/>
      <c r="L204" s="150"/>
      <c r="M204" s="151"/>
      <c r="N204" s="206">
        <f t="shared" si="47"/>
        <v>0</v>
      </c>
      <c r="O204" s="207">
        <f t="shared" si="48"/>
        <v>0</v>
      </c>
      <c r="P204" s="212">
        <f t="shared" si="43"/>
        <v>0</v>
      </c>
      <c r="Q204" s="148"/>
      <c r="R204" s="149"/>
      <c r="S204" s="150"/>
      <c r="T204" s="151"/>
      <c r="U204" s="150"/>
      <c r="V204" s="151"/>
      <c r="W204" s="150"/>
      <c r="X204" s="151"/>
      <c r="Y204" s="206">
        <f t="shared" si="51"/>
        <v>0</v>
      </c>
      <c r="Z204" s="207">
        <f t="shared" si="52"/>
        <v>0</v>
      </c>
      <c r="AA204" s="212">
        <f t="shared" si="44"/>
        <v>0</v>
      </c>
      <c r="AB204" s="162"/>
      <c r="AC204" s="163"/>
      <c r="AD204" s="163"/>
      <c r="AE204" s="150"/>
      <c r="AF204" s="222">
        <f t="shared" si="45"/>
        <v>0</v>
      </c>
      <c r="AG204" s="148"/>
      <c r="AH204" s="149"/>
      <c r="AI204" s="168"/>
      <c r="AJ204" s="150"/>
      <c r="AK204" s="151"/>
      <c r="AL204" s="206">
        <f t="shared" si="49"/>
        <v>0</v>
      </c>
      <c r="AM204" s="228">
        <f t="shared" si="50"/>
        <v>0</v>
      </c>
      <c r="AN204" s="208">
        <f t="shared" si="46"/>
        <v>0</v>
      </c>
      <c r="AO204" s="14">
        <v>203</v>
      </c>
      <c r="AP204" s="179">
        <f t="shared" si="53"/>
        <v>0</v>
      </c>
      <c r="AQ204" s="180">
        <f t="shared" si="54"/>
        <v>0</v>
      </c>
      <c r="AR204" s="16"/>
      <c r="AS204" s="16"/>
      <c r="AU204" s="5"/>
      <c r="AV204" s="5"/>
      <c r="AW204" s="5"/>
      <c r="AX204" s="5"/>
      <c r="AY204" s="5"/>
      <c r="BE204" s="3" t="s">
        <v>826</v>
      </c>
      <c r="BF204" s="6" t="s">
        <v>827</v>
      </c>
      <c r="BG204" s="2" t="s">
        <v>8</v>
      </c>
    </row>
    <row r="205" spans="1:59">
      <c r="A205" s="98">
        <f t="shared" ca="1" si="41"/>
        <v>0</v>
      </c>
      <c r="B205" s="32" t="s">
        <v>319</v>
      </c>
      <c r="C205" s="32" t="s">
        <v>406</v>
      </c>
      <c r="D205" s="72" t="s">
        <v>407</v>
      </c>
      <c r="E205" s="204">
        <f t="shared" si="42"/>
        <v>0</v>
      </c>
      <c r="F205" s="152"/>
      <c r="G205" s="153"/>
      <c r="H205" s="146"/>
      <c r="I205" s="145"/>
      <c r="J205" s="146"/>
      <c r="K205" s="145"/>
      <c r="L205" s="146"/>
      <c r="M205" s="147"/>
      <c r="N205" s="209">
        <f t="shared" si="47"/>
        <v>0</v>
      </c>
      <c r="O205" s="210">
        <f t="shared" si="48"/>
        <v>0</v>
      </c>
      <c r="P205" s="211">
        <f t="shared" si="43"/>
        <v>0</v>
      </c>
      <c r="Q205" s="152"/>
      <c r="R205" s="153"/>
      <c r="S205" s="146"/>
      <c r="T205" s="147"/>
      <c r="U205" s="146"/>
      <c r="V205" s="147"/>
      <c r="W205" s="146"/>
      <c r="X205" s="147"/>
      <c r="Y205" s="209">
        <f t="shared" si="51"/>
        <v>0</v>
      </c>
      <c r="Z205" s="210">
        <f t="shared" si="52"/>
        <v>0</v>
      </c>
      <c r="AA205" s="211">
        <f t="shared" si="44"/>
        <v>0</v>
      </c>
      <c r="AB205" s="160"/>
      <c r="AC205" s="161"/>
      <c r="AD205" s="161"/>
      <c r="AE205" s="146"/>
      <c r="AF205" s="221">
        <f t="shared" si="45"/>
        <v>0</v>
      </c>
      <c r="AG205" s="144"/>
      <c r="AH205" s="145"/>
      <c r="AI205" s="167"/>
      <c r="AJ205" s="146"/>
      <c r="AK205" s="147"/>
      <c r="AL205" s="209">
        <f t="shared" si="49"/>
        <v>0</v>
      </c>
      <c r="AM205" s="226">
        <f t="shared" si="50"/>
        <v>0</v>
      </c>
      <c r="AN205" s="227">
        <f t="shared" si="46"/>
        <v>0</v>
      </c>
      <c r="AO205" s="15">
        <v>204</v>
      </c>
      <c r="AP205" s="181">
        <f t="shared" si="53"/>
        <v>0</v>
      </c>
      <c r="AQ205" s="182">
        <f t="shared" si="54"/>
        <v>0</v>
      </c>
      <c r="AR205" s="16"/>
      <c r="AS205" s="16"/>
      <c r="AU205" s="5"/>
      <c r="AV205" s="5"/>
      <c r="AW205" s="5"/>
      <c r="AX205" s="5"/>
      <c r="AY205" s="5"/>
      <c r="BE205" s="3" t="s">
        <v>828</v>
      </c>
      <c r="BF205" s="6" t="s">
        <v>829</v>
      </c>
      <c r="BG205" s="2" t="s">
        <v>8</v>
      </c>
    </row>
    <row r="206" spans="1:59">
      <c r="A206" s="98">
        <f t="shared" ca="1" si="41"/>
        <v>0</v>
      </c>
      <c r="B206" s="30" t="s">
        <v>319</v>
      </c>
      <c r="C206" s="4" t="s">
        <v>408</v>
      </c>
      <c r="D206" s="71" t="s">
        <v>409</v>
      </c>
      <c r="E206" s="203">
        <f t="shared" si="42"/>
        <v>0</v>
      </c>
      <c r="F206" s="148"/>
      <c r="G206" s="149"/>
      <c r="H206" s="150"/>
      <c r="I206" s="149"/>
      <c r="J206" s="150"/>
      <c r="K206" s="149"/>
      <c r="L206" s="150"/>
      <c r="M206" s="151"/>
      <c r="N206" s="206">
        <f t="shared" si="47"/>
        <v>0</v>
      </c>
      <c r="O206" s="207">
        <f t="shared" si="48"/>
        <v>0</v>
      </c>
      <c r="P206" s="212">
        <f t="shared" si="43"/>
        <v>0</v>
      </c>
      <c r="Q206" s="148"/>
      <c r="R206" s="149"/>
      <c r="S206" s="150"/>
      <c r="T206" s="151"/>
      <c r="U206" s="150"/>
      <c r="V206" s="151"/>
      <c r="W206" s="150"/>
      <c r="X206" s="151"/>
      <c r="Y206" s="206">
        <f t="shared" si="51"/>
        <v>0</v>
      </c>
      <c r="Z206" s="207">
        <f t="shared" si="52"/>
        <v>0</v>
      </c>
      <c r="AA206" s="212">
        <f t="shared" si="44"/>
        <v>0</v>
      </c>
      <c r="AB206" s="162"/>
      <c r="AC206" s="163"/>
      <c r="AD206" s="163"/>
      <c r="AE206" s="150"/>
      <c r="AF206" s="222">
        <f t="shared" si="45"/>
        <v>0</v>
      </c>
      <c r="AG206" s="148"/>
      <c r="AH206" s="149"/>
      <c r="AI206" s="168"/>
      <c r="AJ206" s="150"/>
      <c r="AK206" s="151"/>
      <c r="AL206" s="206">
        <f t="shared" si="49"/>
        <v>0</v>
      </c>
      <c r="AM206" s="228">
        <f t="shared" si="50"/>
        <v>0</v>
      </c>
      <c r="AN206" s="208">
        <f t="shared" si="46"/>
        <v>0</v>
      </c>
      <c r="AO206" s="15">
        <v>205</v>
      </c>
      <c r="AP206" s="179">
        <f t="shared" si="53"/>
        <v>0</v>
      </c>
      <c r="AQ206" s="180">
        <f t="shared" si="54"/>
        <v>0</v>
      </c>
      <c r="AR206" s="16"/>
      <c r="AS206" s="16"/>
      <c r="AU206" s="5"/>
      <c r="AV206" s="5"/>
      <c r="AW206" s="5"/>
      <c r="AX206" s="5"/>
      <c r="AY206" s="5"/>
      <c r="BE206" s="3" t="s">
        <v>830</v>
      </c>
      <c r="BF206" s="6" t="s">
        <v>2805</v>
      </c>
      <c r="BG206" s="2" t="s">
        <v>8</v>
      </c>
    </row>
    <row r="207" spans="1:59">
      <c r="A207" s="98">
        <f t="shared" ca="1" si="41"/>
        <v>0</v>
      </c>
      <c r="B207" s="32" t="s">
        <v>319</v>
      </c>
      <c r="C207" s="32" t="s">
        <v>410</v>
      </c>
      <c r="D207" s="72" t="s">
        <v>411</v>
      </c>
      <c r="E207" s="204">
        <f t="shared" si="42"/>
        <v>0</v>
      </c>
      <c r="F207" s="152"/>
      <c r="G207" s="153"/>
      <c r="H207" s="146"/>
      <c r="I207" s="145"/>
      <c r="J207" s="146"/>
      <c r="K207" s="145"/>
      <c r="L207" s="146"/>
      <c r="M207" s="147"/>
      <c r="N207" s="209">
        <f t="shared" si="47"/>
        <v>0</v>
      </c>
      <c r="O207" s="210">
        <f t="shared" si="48"/>
        <v>0</v>
      </c>
      <c r="P207" s="211">
        <f t="shared" si="43"/>
        <v>0</v>
      </c>
      <c r="Q207" s="152"/>
      <c r="R207" s="153"/>
      <c r="S207" s="146"/>
      <c r="T207" s="147"/>
      <c r="U207" s="146"/>
      <c r="V207" s="147"/>
      <c r="W207" s="146"/>
      <c r="X207" s="147"/>
      <c r="Y207" s="209">
        <f t="shared" si="51"/>
        <v>0</v>
      </c>
      <c r="Z207" s="210">
        <f t="shared" si="52"/>
        <v>0</v>
      </c>
      <c r="AA207" s="211">
        <f t="shared" si="44"/>
        <v>0</v>
      </c>
      <c r="AB207" s="160"/>
      <c r="AC207" s="161"/>
      <c r="AD207" s="161"/>
      <c r="AE207" s="146"/>
      <c r="AF207" s="221">
        <f t="shared" si="45"/>
        <v>0</v>
      </c>
      <c r="AG207" s="144"/>
      <c r="AH207" s="145"/>
      <c r="AI207" s="167"/>
      <c r="AJ207" s="146"/>
      <c r="AK207" s="147"/>
      <c r="AL207" s="209">
        <f t="shared" si="49"/>
        <v>0</v>
      </c>
      <c r="AM207" s="226">
        <f t="shared" si="50"/>
        <v>0</v>
      </c>
      <c r="AN207" s="227">
        <f t="shared" si="46"/>
        <v>0</v>
      </c>
      <c r="AO207" s="15">
        <v>206</v>
      </c>
      <c r="AP207" s="181">
        <f t="shared" si="53"/>
        <v>0</v>
      </c>
      <c r="AQ207" s="182">
        <f t="shared" si="54"/>
        <v>0</v>
      </c>
      <c r="AR207" s="16"/>
      <c r="AS207" s="16"/>
      <c r="AU207" s="5"/>
      <c r="AV207" s="5"/>
      <c r="AW207" s="5"/>
      <c r="AX207" s="5"/>
      <c r="AY207" s="5"/>
      <c r="BE207" s="3" t="s">
        <v>831</v>
      </c>
      <c r="BF207" s="6" t="s">
        <v>832</v>
      </c>
      <c r="BG207" s="2" t="s">
        <v>8</v>
      </c>
    </row>
    <row r="208" spans="1:59">
      <c r="A208" s="98">
        <f t="shared" ca="1" si="41"/>
        <v>0</v>
      </c>
      <c r="B208" s="30" t="s">
        <v>319</v>
      </c>
      <c r="C208" s="4" t="s">
        <v>412</v>
      </c>
      <c r="D208" s="71" t="s">
        <v>413</v>
      </c>
      <c r="E208" s="203">
        <f t="shared" si="42"/>
        <v>0</v>
      </c>
      <c r="F208" s="148"/>
      <c r="G208" s="149"/>
      <c r="H208" s="150"/>
      <c r="I208" s="149"/>
      <c r="J208" s="150"/>
      <c r="K208" s="149"/>
      <c r="L208" s="150"/>
      <c r="M208" s="151"/>
      <c r="N208" s="206">
        <f t="shared" si="47"/>
        <v>0</v>
      </c>
      <c r="O208" s="207">
        <f t="shared" si="48"/>
        <v>0</v>
      </c>
      <c r="P208" s="212">
        <f t="shared" si="43"/>
        <v>0</v>
      </c>
      <c r="Q208" s="148"/>
      <c r="R208" s="149"/>
      <c r="S208" s="150"/>
      <c r="T208" s="151"/>
      <c r="U208" s="150"/>
      <c r="V208" s="151"/>
      <c r="W208" s="150"/>
      <c r="X208" s="151"/>
      <c r="Y208" s="206">
        <f t="shared" si="51"/>
        <v>0</v>
      </c>
      <c r="Z208" s="207">
        <f t="shared" si="52"/>
        <v>0</v>
      </c>
      <c r="AA208" s="212">
        <f t="shared" si="44"/>
        <v>0</v>
      </c>
      <c r="AB208" s="162"/>
      <c r="AC208" s="163"/>
      <c r="AD208" s="163"/>
      <c r="AE208" s="150"/>
      <c r="AF208" s="222">
        <f t="shared" si="45"/>
        <v>0</v>
      </c>
      <c r="AG208" s="148"/>
      <c r="AH208" s="149"/>
      <c r="AI208" s="168"/>
      <c r="AJ208" s="150"/>
      <c r="AK208" s="151"/>
      <c r="AL208" s="206">
        <f t="shared" si="49"/>
        <v>0</v>
      </c>
      <c r="AM208" s="228">
        <f t="shared" si="50"/>
        <v>0</v>
      </c>
      <c r="AN208" s="208">
        <f t="shared" si="46"/>
        <v>0</v>
      </c>
      <c r="AO208" s="14">
        <v>207</v>
      </c>
      <c r="AP208" s="179">
        <f t="shared" si="53"/>
        <v>0</v>
      </c>
      <c r="AQ208" s="180">
        <f t="shared" si="54"/>
        <v>0</v>
      </c>
      <c r="AR208" s="16"/>
      <c r="AS208" s="16"/>
      <c r="AU208" s="5"/>
      <c r="AV208" s="5"/>
      <c r="AW208" s="5"/>
      <c r="AX208" s="5"/>
      <c r="AY208" s="5"/>
      <c r="BE208" s="3" t="s">
        <v>833</v>
      </c>
      <c r="BF208" s="6" t="s">
        <v>834</v>
      </c>
      <c r="BG208" s="2" t="s">
        <v>8</v>
      </c>
    </row>
    <row r="209" spans="1:59">
      <c r="A209" s="98">
        <f t="shared" ref="A209:A216" ca="1" si="55">IF(INDIRECT("B"&amp;AO209)="","",$C$9)</f>
        <v>0</v>
      </c>
      <c r="B209" s="32" t="s">
        <v>319</v>
      </c>
      <c r="C209" s="32" t="s">
        <v>414</v>
      </c>
      <c r="D209" s="72" t="s">
        <v>415</v>
      </c>
      <c r="E209" s="204">
        <f t="shared" ref="E209:E216" si="56">P209+AA209+AF209+AN209</f>
        <v>0</v>
      </c>
      <c r="F209" s="152"/>
      <c r="G209" s="153"/>
      <c r="H209" s="146"/>
      <c r="I209" s="145"/>
      <c r="J209" s="146"/>
      <c r="K209" s="145"/>
      <c r="L209" s="146"/>
      <c r="M209" s="147"/>
      <c r="N209" s="209">
        <f t="shared" si="47"/>
        <v>0</v>
      </c>
      <c r="O209" s="210">
        <f t="shared" si="48"/>
        <v>0</v>
      </c>
      <c r="P209" s="211">
        <f t="shared" ref="P209:P216" si="57">F209+G209+H209+I209+J209+K209+L209+M209</f>
        <v>0</v>
      </c>
      <c r="Q209" s="152"/>
      <c r="R209" s="153"/>
      <c r="S209" s="146"/>
      <c r="T209" s="147"/>
      <c r="U209" s="146"/>
      <c r="V209" s="147"/>
      <c r="W209" s="146"/>
      <c r="X209" s="147"/>
      <c r="Y209" s="209">
        <f t="shared" si="51"/>
        <v>0</v>
      </c>
      <c r="Z209" s="210">
        <f t="shared" si="52"/>
        <v>0</v>
      </c>
      <c r="AA209" s="211">
        <f t="shared" ref="AA209:AA217" si="58">Q209+R209+S209+T209+U209+V209+W209+X209</f>
        <v>0</v>
      </c>
      <c r="AB209" s="160"/>
      <c r="AC209" s="161"/>
      <c r="AD209" s="161"/>
      <c r="AE209" s="146"/>
      <c r="AF209" s="221">
        <f t="shared" ref="AF209:AF216" si="59">AB209+AC209+AD209+AE209</f>
        <v>0</v>
      </c>
      <c r="AG209" s="144"/>
      <c r="AH209" s="145"/>
      <c r="AI209" s="167"/>
      <c r="AJ209" s="146"/>
      <c r="AK209" s="147"/>
      <c r="AL209" s="209">
        <f t="shared" si="49"/>
        <v>0</v>
      </c>
      <c r="AM209" s="226">
        <f t="shared" si="50"/>
        <v>0</v>
      </c>
      <c r="AN209" s="227">
        <f t="shared" ref="AN209:AN216" si="60">AG209+AH209+AI209+AJ209+AK209</f>
        <v>0</v>
      </c>
      <c r="AO209" s="15">
        <v>208</v>
      </c>
      <c r="AP209" s="181">
        <f t="shared" si="53"/>
        <v>0</v>
      </c>
      <c r="AQ209" s="182">
        <f t="shared" si="54"/>
        <v>0</v>
      </c>
      <c r="AR209" s="16"/>
      <c r="AS209" s="16"/>
      <c r="AU209" s="5"/>
      <c r="AV209" s="5"/>
      <c r="AW209" s="5"/>
      <c r="AX209" s="5"/>
      <c r="AY209" s="5"/>
      <c r="BE209" s="3" t="s">
        <v>835</v>
      </c>
      <c r="BF209" s="6" t="s">
        <v>836</v>
      </c>
      <c r="BG209" s="2" t="s">
        <v>8</v>
      </c>
    </row>
    <row r="210" spans="1:59">
      <c r="A210" s="98">
        <f t="shared" ca="1" si="55"/>
        <v>0</v>
      </c>
      <c r="B210" s="30" t="s">
        <v>319</v>
      </c>
      <c r="C210" s="4" t="s">
        <v>416</v>
      </c>
      <c r="D210" s="71" t="s">
        <v>417</v>
      </c>
      <c r="E210" s="203">
        <f t="shared" si="56"/>
        <v>0</v>
      </c>
      <c r="F210" s="148"/>
      <c r="G210" s="149"/>
      <c r="H210" s="150"/>
      <c r="I210" s="149"/>
      <c r="J210" s="150"/>
      <c r="K210" s="149"/>
      <c r="L210" s="150"/>
      <c r="M210" s="151"/>
      <c r="N210" s="206">
        <f t="shared" si="47"/>
        <v>0</v>
      </c>
      <c r="O210" s="207">
        <f t="shared" si="48"/>
        <v>0</v>
      </c>
      <c r="P210" s="212">
        <f t="shared" si="57"/>
        <v>0</v>
      </c>
      <c r="Q210" s="148"/>
      <c r="R210" s="149"/>
      <c r="S210" s="150"/>
      <c r="T210" s="151"/>
      <c r="U210" s="150"/>
      <c r="V210" s="151"/>
      <c r="W210" s="150"/>
      <c r="X210" s="151"/>
      <c r="Y210" s="206">
        <f t="shared" si="51"/>
        <v>0</v>
      </c>
      <c r="Z210" s="207">
        <f t="shared" si="52"/>
        <v>0</v>
      </c>
      <c r="AA210" s="212">
        <f t="shared" si="58"/>
        <v>0</v>
      </c>
      <c r="AB210" s="162"/>
      <c r="AC210" s="163"/>
      <c r="AD210" s="163"/>
      <c r="AE210" s="150"/>
      <c r="AF210" s="222">
        <f t="shared" si="59"/>
        <v>0</v>
      </c>
      <c r="AG210" s="148"/>
      <c r="AH210" s="149"/>
      <c r="AI210" s="168"/>
      <c r="AJ210" s="150"/>
      <c r="AK210" s="151"/>
      <c r="AL210" s="206">
        <f t="shared" si="49"/>
        <v>0</v>
      </c>
      <c r="AM210" s="228">
        <f t="shared" si="50"/>
        <v>0</v>
      </c>
      <c r="AN210" s="208">
        <f t="shared" si="60"/>
        <v>0</v>
      </c>
      <c r="AO210" s="15">
        <v>209</v>
      </c>
      <c r="AP210" s="179">
        <f t="shared" si="53"/>
        <v>0</v>
      </c>
      <c r="AQ210" s="180">
        <f t="shared" si="54"/>
        <v>0</v>
      </c>
      <c r="AR210" s="16"/>
      <c r="AS210" s="16"/>
      <c r="AU210" s="5"/>
      <c r="AV210" s="5"/>
      <c r="AW210" s="5"/>
      <c r="AX210" s="5"/>
      <c r="AY210" s="5"/>
      <c r="BE210" s="3" t="s">
        <v>837</v>
      </c>
      <c r="BF210" s="6" t="s">
        <v>838</v>
      </c>
      <c r="BG210" s="2" t="s">
        <v>8</v>
      </c>
    </row>
    <row r="211" spans="1:59">
      <c r="A211" s="98">
        <f t="shared" ca="1" si="55"/>
        <v>0</v>
      </c>
      <c r="B211" s="32" t="s">
        <v>319</v>
      </c>
      <c r="C211" s="32" t="s">
        <v>418</v>
      </c>
      <c r="D211" s="72" t="s">
        <v>419</v>
      </c>
      <c r="E211" s="204">
        <f t="shared" si="56"/>
        <v>0</v>
      </c>
      <c r="F211" s="152"/>
      <c r="G211" s="153"/>
      <c r="H211" s="146"/>
      <c r="I211" s="145"/>
      <c r="J211" s="146"/>
      <c r="K211" s="145"/>
      <c r="L211" s="146"/>
      <c r="M211" s="147"/>
      <c r="N211" s="209">
        <f t="shared" ref="N211:N216" si="61">F211+H211+J211+L211</f>
        <v>0</v>
      </c>
      <c r="O211" s="210">
        <f t="shared" ref="O211:O216" si="62">G211+I211+K211+M211</f>
        <v>0</v>
      </c>
      <c r="P211" s="211">
        <f t="shared" si="57"/>
        <v>0</v>
      </c>
      <c r="Q211" s="152"/>
      <c r="R211" s="153"/>
      <c r="S211" s="146"/>
      <c r="T211" s="147"/>
      <c r="U211" s="146"/>
      <c r="V211" s="147"/>
      <c r="W211" s="146"/>
      <c r="X211" s="147"/>
      <c r="Y211" s="209">
        <f t="shared" si="51"/>
        <v>0</v>
      </c>
      <c r="Z211" s="210">
        <f t="shared" si="52"/>
        <v>0</v>
      </c>
      <c r="AA211" s="211">
        <f t="shared" si="58"/>
        <v>0</v>
      </c>
      <c r="AB211" s="160"/>
      <c r="AC211" s="161"/>
      <c r="AD211" s="161"/>
      <c r="AE211" s="146"/>
      <c r="AF211" s="221">
        <f t="shared" si="59"/>
        <v>0</v>
      </c>
      <c r="AG211" s="144"/>
      <c r="AH211" s="145"/>
      <c r="AI211" s="167"/>
      <c r="AJ211" s="146"/>
      <c r="AK211" s="147"/>
      <c r="AL211" s="209">
        <f t="shared" ref="AL211:AL216" si="63">AG211+AJ211</f>
        <v>0</v>
      </c>
      <c r="AM211" s="226">
        <f t="shared" ref="AM211:AM216" si="64">AH211+AI211+AK211</f>
        <v>0</v>
      </c>
      <c r="AN211" s="227">
        <f t="shared" si="60"/>
        <v>0</v>
      </c>
      <c r="AO211" s="15">
        <v>210</v>
      </c>
      <c r="AP211" s="181">
        <f t="shared" si="53"/>
        <v>0</v>
      </c>
      <c r="AQ211" s="182">
        <f t="shared" si="54"/>
        <v>0</v>
      </c>
      <c r="AR211" s="16"/>
      <c r="AS211" s="16"/>
      <c r="AU211" s="5"/>
      <c r="AV211" s="5"/>
      <c r="AW211" s="5"/>
      <c r="AX211" s="5"/>
      <c r="AY211" s="5"/>
      <c r="BE211" s="3" t="s">
        <v>839</v>
      </c>
      <c r="BF211" s="6" t="s">
        <v>840</v>
      </c>
      <c r="BG211" s="2" t="s">
        <v>8</v>
      </c>
    </row>
    <row r="212" spans="1:59">
      <c r="A212" s="98">
        <f t="shared" ca="1" si="55"/>
        <v>0</v>
      </c>
      <c r="B212" s="30" t="s">
        <v>319</v>
      </c>
      <c r="C212" s="4" t="s">
        <v>420</v>
      </c>
      <c r="D212" s="71" t="s">
        <v>421</v>
      </c>
      <c r="E212" s="203">
        <f t="shared" si="56"/>
        <v>0</v>
      </c>
      <c r="F212" s="148"/>
      <c r="G212" s="149"/>
      <c r="H212" s="150"/>
      <c r="I212" s="149"/>
      <c r="J212" s="150"/>
      <c r="K212" s="149"/>
      <c r="L212" s="150"/>
      <c r="M212" s="151"/>
      <c r="N212" s="206">
        <f t="shared" si="61"/>
        <v>0</v>
      </c>
      <c r="O212" s="207">
        <f t="shared" si="62"/>
        <v>0</v>
      </c>
      <c r="P212" s="212">
        <f t="shared" si="57"/>
        <v>0</v>
      </c>
      <c r="Q212" s="148"/>
      <c r="R212" s="149"/>
      <c r="S212" s="150"/>
      <c r="T212" s="151"/>
      <c r="U212" s="150"/>
      <c r="V212" s="151"/>
      <c r="W212" s="150"/>
      <c r="X212" s="151"/>
      <c r="Y212" s="206">
        <f t="shared" ref="Y212:Y216" si="65">Q212+S212+U212+W212</f>
        <v>0</v>
      </c>
      <c r="Z212" s="207">
        <f t="shared" ref="Z212:Z217" si="66">R212+T212+V212+X212</f>
        <v>0</v>
      </c>
      <c r="AA212" s="212">
        <f t="shared" si="58"/>
        <v>0</v>
      </c>
      <c r="AB212" s="162"/>
      <c r="AC212" s="163"/>
      <c r="AD212" s="163"/>
      <c r="AE212" s="150"/>
      <c r="AF212" s="222">
        <f t="shared" si="59"/>
        <v>0</v>
      </c>
      <c r="AG212" s="148"/>
      <c r="AH212" s="149"/>
      <c r="AI212" s="168"/>
      <c r="AJ212" s="150"/>
      <c r="AK212" s="151"/>
      <c r="AL212" s="206">
        <f t="shared" si="63"/>
        <v>0</v>
      </c>
      <c r="AM212" s="228">
        <f t="shared" si="64"/>
        <v>0</v>
      </c>
      <c r="AN212" s="208">
        <f t="shared" si="60"/>
        <v>0</v>
      </c>
      <c r="AO212" s="14">
        <v>211</v>
      </c>
      <c r="AP212" s="179">
        <f t="shared" ref="AP212:AP216" si="67">N212+Y212+AL212</f>
        <v>0</v>
      </c>
      <c r="AQ212" s="180">
        <f t="shared" ref="AQ212:AQ216" si="68">O212+Z212+AF212+AM212</f>
        <v>0</v>
      </c>
      <c r="AR212" s="16"/>
      <c r="AS212" s="16"/>
      <c r="AU212" s="5"/>
      <c r="AV212" s="5"/>
      <c r="AW212" s="5"/>
      <c r="AX212" s="5"/>
      <c r="AY212" s="5"/>
      <c r="BE212" s="3" t="s">
        <v>841</v>
      </c>
      <c r="BF212" s="6" t="s">
        <v>842</v>
      </c>
      <c r="BG212" s="2" t="s">
        <v>8</v>
      </c>
    </row>
    <row r="213" spans="1:59">
      <c r="A213" s="98">
        <f t="shared" ca="1" si="55"/>
        <v>0</v>
      </c>
      <c r="B213" s="32" t="s">
        <v>319</v>
      </c>
      <c r="C213" s="32" t="s">
        <v>422</v>
      </c>
      <c r="D213" s="72" t="s">
        <v>423</v>
      </c>
      <c r="E213" s="204">
        <f t="shared" si="56"/>
        <v>0</v>
      </c>
      <c r="F213" s="152"/>
      <c r="G213" s="153"/>
      <c r="H213" s="146"/>
      <c r="I213" s="145"/>
      <c r="J213" s="146"/>
      <c r="K213" s="145"/>
      <c r="L213" s="146"/>
      <c r="M213" s="147"/>
      <c r="N213" s="209">
        <f t="shared" si="61"/>
        <v>0</v>
      </c>
      <c r="O213" s="210">
        <f t="shared" si="62"/>
        <v>0</v>
      </c>
      <c r="P213" s="211">
        <f t="shared" si="57"/>
        <v>0</v>
      </c>
      <c r="Q213" s="152"/>
      <c r="R213" s="153"/>
      <c r="S213" s="146"/>
      <c r="T213" s="147"/>
      <c r="U213" s="146"/>
      <c r="V213" s="147"/>
      <c r="W213" s="146"/>
      <c r="X213" s="147"/>
      <c r="Y213" s="209">
        <f t="shared" si="65"/>
        <v>0</v>
      </c>
      <c r="Z213" s="210">
        <f t="shared" si="66"/>
        <v>0</v>
      </c>
      <c r="AA213" s="211">
        <f t="shared" si="58"/>
        <v>0</v>
      </c>
      <c r="AB213" s="160"/>
      <c r="AC213" s="161"/>
      <c r="AD213" s="161"/>
      <c r="AE213" s="146"/>
      <c r="AF213" s="221">
        <f t="shared" si="59"/>
        <v>0</v>
      </c>
      <c r="AG213" s="144"/>
      <c r="AH213" s="145"/>
      <c r="AI213" s="167"/>
      <c r="AJ213" s="146"/>
      <c r="AK213" s="147"/>
      <c r="AL213" s="209">
        <f t="shared" si="63"/>
        <v>0</v>
      </c>
      <c r="AM213" s="226">
        <f t="shared" si="64"/>
        <v>0</v>
      </c>
      <c r="AN213" s="227">
        <f t="shared" si="60"/>
        <v>0</v>
      </c>
      <c r="AO213" s="15">
        <v>212</v>
      </c>
      <c r="AP213" s="181">
        <f t="shared" si="67"/>
        <v>0</v>
      </c>
      <c r="AQ213" s="182">
        <f t="shared" si="68"/>
        <v>0</v>
      </c>
      <c r="AR213" s="16"/>
      <c r="AS213" s="16"/>
      <c r="AU213" s="5"/>
      <c r="AV213" s="5"/>
      <c r="AW213" s="5"/>
      <c r="AX213" s="5"/>
      <c r="AY213" s="5"/>
      <c r="BE213" s="3" t="s">
        <v>843</v>
      </c>
      <c r="BF213" s="6" t="s">
        <v>844</v>
      </c>
      <c r="BG213" s="2" t="s">
        <v>8</v>
      </c>
    </row>
    <row r="214" spans="1:59">
      <c r="A214" s="98">
        <f t="shared" ca="1" si="55"/>
        <v>0</v>
      </c>
      <c r="B214" s="30" t="s">
        <v>319</v>
      </c>
      <c r="C214" s="4" t="s">
        <v>424</v>
      </c>
      <c r="D214" s="71" t="s">
        <v>425</v>
      </c>
      <c r="E214" s="203">
        <f t="shared" si="56"/>
        <v>0</v>
      </c>
      <c r="F214" s="148"/>
      <c r="G214" s="149"/>
      <c r="H214" s="150"/>
      <c r="I214" s="149"/>
      <c r="J214" s="150"/>
      <c r="K214" s="149"/>
      <c r="L214" s="150"/>
      <c r="M214" s="151"/>
      <c r="N214" s="206">
        <f t="shared" si="61"/>
        <v>0</v>
      </c>
      <c r="O214" s="207">
        <f t="shared" si="62"/>
        <v>0</v>
      </c>
      <c r="P214" s="212">
        <f t="shared" si="57"/>
        <v>0</v>
      </c>
      <c r="Q214" s="148"/>
      <c r="R214" s="149"/>
      <c r="S214" s="150"/>
      <c r="T214" s="151"/>
      <c r="U214" s="150"/>
      <c r="V214" s="151"/>
      <c r="W214" s="150"/>
      <c r="X214" s="151"/>
      <c r="Y214" s="206">
        <f t="shared" si="65"/>
        <v>0</v>
      </c>
      <c r="Z214" s="207">
        <f t="shared" si="66"/>
        <v>0</v>
      </c>
      <c r="AA214" s="212">
        <f t="shared" si="58"/>
        <v>0</v>
      </c>
      <c r="AB214" s="162"/>
      <c r="AC214" s="163"/>
      <c r="AD214" s="163"/>
      <c r="AE214" s="150"/>
      <c r="AF214" s="222">
        <f t="shared" si="59"/>
        <v>0</v>
      </c>
      <c r="AG214" s="148"/>
      <c r="AH214" s="149"/>
      <c r="AI214" s="168"/>
      <c r="AJ214" s="150"/>
      <c r="AK214" s="151"/>
      <c r="AL214" s="206">
        <f t="shared" si="63"/>
        <v>0</v>
      </c>
      <c r="AM214" s="228">
        <f t="shared" si="64"/>
        <v>0</v>
      </c>
      <c r="AN214" s="208">
        <f t="shared" si="60"/>
        <v>0</v>
      </c>
      <c r="AO214" s="15">
        <v>213</v>
      </c>
      <c r="AP214" s="179">
        <f t="shared" si="67"/>
        <v>0</v>
      </c>
      <c r="AQ214" s="180">
        <f t="shared" si="68"/>
        <v>0</v>
      </c>
      <c r="AR214" s="16"/>
      <c r="AS214" s="16"/>
      <c r="AU214" s="5"/>
      <c r="AV214" s="5"/>
      <c r="AW214" s="5"/>
      <c r="AX214" s="5"/>
      <c r="AY214" s="5"/>
      <c r="BE214" s="3" t="s">
        <v>845</v>
      </c>
      <c r="BF214" s="6" t="s">
        <v>846</v>
      </c>
      <c r="BG214" s="2" t="s">
        <v>8</v>
      </c>
    </row>
    <row r="215" spans="1:59">
      <c r="A215" s="98">
        <f t="shared" ca="1" si="55"/>
        <v>0</v>
      </c>
      <c r="B215" s="32" t="s">
        <v>319</v>
      </c>
      <c r="C215" s="32" t="s">
        <v>426</v>
      </c>
      <c r="D215" s="72" t="s">
        <v>427</v>
      </c>
      <c r="E215" s="204">
        <f t="shared" si="56"/>
        <v>0</v>
      </c>
      <c r="F215" s="152"/>
      <c r="G215" s="153"/>
      <c r="H215" s="146"/>
      <c r="I215" s="145"/>
      <c r="J215" s="146"/>
      <c r="K215" s="145"/>
      <c r="L215" s="146"/>
      <c r="M215" s="147"/>
      <c r="N215" s="209">
        <f t="shared" si="61"/>
        <v>0</v>
      </c>
      <c r="O215" s="210">
        <f t="shared" si="62"/>
        <v>0</v>
      </c>
      <c r="P215" s="211">
        <f t="shared" si="57"/>
        <v>0</v>
      </c>
      <c r="Q215" s="152"/>
      <c r="R215" s="153"/>
      <c r="S215" s="146"/>
      <c r="T215" s="147"/>
      <c r="U215" s="146"/>
      <c r="V215" s="147"/>
      <c r="W215" s="146"/>
      <c r="X215" s="147"/>
      <c r="Y215" s="209">
        <f t="shared" si="65"/>
        <v>0</v>
      </c>
      <c r="Z215" s="210">
        <f t="shared" si="66"/>
        <v>0</v>
      </c>
      <c r="AA215" s="211">
        <f t="shared" si="58"/>
        <v>0</v>
      </c>
      <c r="AB215" s="160"/>
      <c r="AC215" s="161"/>
      <c r="AD215" s="161"/>
      <c r="AE215" s="146"/>
      <c r="AF215" s="221">
        <f t="shared" si="59"/>
        <v>0</v>
      </c>
      <c r="AG215" s="144"/>
      <c r="AH215" s="145"/>
      <c r="AI215" s="167"/>
      <c r="AJ215" s="146"/>
      <c r="AK215" s="147"/>
      <c r="AL215" s="209">
        <f t="shared" si="63"/>
        <v>0</v>
      </c>
      <c r="AM215" s="226">
        <f t="shared" si="64"/>
        <v>0</v>
      </c>
      <c r="AN215" s="227">
        <f t="shared" si="60"/>
        <v>0</v>
      </c>
      <c r="AO215" s="15">
        <v>214</v>
      </c>
      <c r="AP215" s="181">
        <f t="shared" si="67"/>
        <v>0</v>
      </c>
      <c r="AQ215" s="182">
        <f t="shared" si="68"/>
        <v>0</v>
      </c>
      <c r="AR215" s="16"/>
      <c r="AS215" s="16"/>
      <c r="AU215" s="5"/>
      <c r="AV215" s="5"/>
      <c r="AW215" s="5"/>
      <c r="AX215" s="5"/>
      <c r="AY215" s="5"/>
      <c r="BE215" s="3" t="s">
        <v>847</v>
      </c>
      <c r="BF215" s="6" t="s">
        <v>848</v>
      </c>
      <c r="BG215" s="2" t="s">
        <v>8</v>
      </c>
    </row>
    <row r="216" spans="1:59" ht="14.25" thickBot="1">
      <c r="A216" s="98">
        <f t="shared" ca="1" si="55"/>
        <v>0</v>
      </c>
      <c r="B216" s="170" t="s">
        <v>428</v>
      </c>
      <c r="C216" s="171" t="s">
        <v>429</v>
      </c>
      <c r="D216" s="172" t="s">
        <v>430</v>
      </c>
      <c r="E216" s="205">
        <f t="shared" si="56"/>
        <v>0</v>
      </c>
      <c r="F216" s="154"/>
      <c r="G216" s="155"/>
      <c r="H216" s="156"/>
      <c r="I216" s="155"/>
      <c r="J216" s="156"/>
      <c r="K216" s="155"/>
      <c r="L216" s="156"/>
      <c r="M216" s="157"/>
      <c r="N216" s="213">
        <f t="shared" si="61"/>
        <v>0</v>
      </c>
      <c r="O216" s="214">
        <f t="shared" si="62"/>
        <v>0</v>
      </c>
      <c r="P216" s="215">
        <f t="shared" si="57"/>
        <v>0</v>
      </c>
      <c r="Q216" s="154"/>
      <c r="R216" s="155"/>
      <c r="S216" s="156"/>
      <c r="T216" s="157"/>
      <c r="U216" s="156"/>
      <c r="V216" s="157"/>
      <c r="W216" s="156"/>
      <c r="X216" s="157"/>
      <c r="Y216" s="218">
        <f t="shared" si="65"/>
        <v>0</v>
      </c>
      <c r="Z216" s="219">
        <f t="shared" si="66"/>
        <v>0</v>
      </c>
      <c r="AA216" s="215">
        <f t="shared" si="58"/>
        <v>0</v>
      </c>
      <c r="AB216" s="164"/>
      <c r="AC216" s="165"/>
      <c r="AD216" s="165"/>
      <c r="AE216" s="156"/>
      <c r="AF216" s="223">
        <f t="shared" si="59"/>
        <v>0</v>
      </c>
      <c r="AG216" s="154"/>
      <c r="AH216" s="155"/>
      <c r="AI216" s="169"/>
      <c r="AJ216" s="156"/>
      <c r="AK216" s="157"/>
      <c r="AL216" s="213">
        <f t="shared" si="63"/>
        <v>0</v>
      </c>
      <c r="AM216" s="229">
        <f t="shared" si="64"/>
        <v>0</v>
      </c>
      <c r="AN216" s="230">
        <f t="shared" si="60"/>
        <v>0</v>
      </c>
      <c r="AO216" s="14">
        <v>215</v>
      </c>
      <c r="AP216" s="185">
        <f t="shared" si="67"/>
        <v>0</v>
      </c>
      <c r="AQ216" s="186">
        <f t="shared" si="68"/>
        <v>0</v>
      </c>
      <c r="AR216" s="16"/>
      <c r="AS216" s="16"/>
      <c r="AU216" s="5"/>
      <c r="AV216" s="5"/>
      <c r="AW216" s="5"/>
      <c r="AX216" s="5"/>
      <c r="AY216" s="5"/>
      <c r="BE216" s="3" t="s">
        <v>849</v>
      </c>
      <c r="BF216" s="6" t="s">
        <v>850</v>
      </c>
      <c r="BG216" s="2" t="s">
        <v>8</v>
      </c>
    </row>
    <row r="217" spans="1:59">
      <c r="AU217" s="15"/>
      <c r="AV217" s="31"/>
      <c r="AW217" s="15"/>
      <c r="AX217" s="16"/>
      <c r="AY217" s="16"/>
      <c r="BE217" s="3" t="s">
        <v>851</v>
      </c>
      <c r="BF217" s="6" t="s">
        <v>852</v>
      </c>
      <c r="BG217" s="2" t="s">
        <v>8</v>
      </c>
    </row>
    <row r="218" spans="1:59">
      <c r="BE218" s="3" t="s">
        <v>853</v>
      </c>
      <c r="BF218" s="6" t="s">
        <v>854</v>
      </c>
      <c r="BG218" s="2" t="s">
        <v>8</v>
      </c>
    </row>
    <row r="219" spans="1:59">
      <c r="BE219" s="3" t="s">
        <v>855</v>
      </c>
      <c r="BF219" s="6" t="s">
        <v>856</v>
      </c>
      <c r="BG219" s="2" t="s">
        <v>8</v>
      </c>
    </row>
    <row r="220" spans="1:59">
      <c r="BE220" s="3" t="s">
        <v>857</v>
      </c>
      <c r="BF220" s="6" t="s">
        <v>858</v>
      </c>
      <c r="BG220" s="2" t="s">
        <v>8</v>
      </c>
    </row>
    <row r="221" spans="1:59">
      <c r="BE221" s="3" t="s">
        <v>859</v>
      </c>
      <c r="BF221" s="6" t="s">
        <v>860</v>
      </c>
      <c r="BG221" s="2" t="s">
        <v>8</v>
      </c>
    </row>
    <row r="222" spans="1:59">
      <c r="BE222" s="3" t="s">
        <v>861</v>
      </c>
      <c r="BF222" s="6" t="s">
        <v>862</v>
      </c>
      <c r="BG222" s="2" t="s">
        <v>8</v>
      </c>
    </row>
    <row r="223" spans="1:59">
      <c r="BE223" s="3" t="s">
        <v>863</v>
      </c>
      <c r="BF223" s="6" t="s">
        <v>864</v>
      </c>
      <c r="BG223" s="2" t="s">
        <v>8</v>
      </c>
    </row>
    <row r="224" spans="1:59">
      <c r="BE224" s="3" t="s">
        <v>865</v>
      </c>
      <c r="BF224" s="6" t="s">
        <v>2806</v>
      </c>
      <c r="BG224" s="2" t="s">
        <v>8</v>
      </c>
    </row>
    <row r="225" spans="57:59">
      <c r="BE225" s="3" t="s">
        <v>866</v>
      </c>
      <c r="BF225" s="6" t="s">
        <v>867</v>
      </c>
      <c r="BG225" s="2" t="s">
        <v>8</v>
      </c>
    </row>
    <row r="226" spans="57:59">
      <c r="BE226" s="3" t="s">
        <v>868</v>
      </c>
      <c r="BF226" s="6" t="s">
        <v>869</v>
      </c>
      <c r="BG226" s="2" t="s">
        <v>8</v>
      </c>
    </row>
    <row r="227" spans="57:59">
      <c r="BE227" s="3" t="s">
        <v>870</v>
      </c>
      <c r="BF227" s="6" t="s">
        <v>871</v>
      </c>
      <c r="BG227" s="2" t="s">
        <v>8</v>
      </c>
    </row>
    <row r="228" spans="57:59">
      <c r="BE228" s="3" t="s">
        <v>872</v>
      </c>
      <c r="BF228" s="6" t="s">
        <v>873</v>
      </c>
      <c r="BG228" s="2" t="s">
        <v>8</v>
      </c>
    </row>
    <row r="229" spans="57:59">
      <c r="BE229" s="3" t="s">
        <v>874</v>
      </c>
      <c r="BF229" s="6" t="s">
        <v>875</v>
      </c>
      <c r="BG229" s="2" t="s">
        <v>8</v>
      </c>
    </row>
    <row r="230" spans="57:59">
      <c r="BE230" s="3" t="s">
        <v>876</v>
      </c>
      <c r="BF230" s="6" t="s">
        <v>877</v>
      </c>
      <c r="BG230" s="2" t="s">
        <v>8</v>
      </c>
    </row>
    <row r="231" spans="57:59">
      <c r="BE231" s="3" t="s">
        <v>878</v>
      </c>
      <c r="BF231" s="6" t="s">
        <v>879</v>
      </c>
      <c r="BG231" s="2" t="s">
        <v>8</v>
      </c>
    </row>
    <row r="232" spans="57:59">
      <c r="BE232" s="3" t="s">
        <v>880</v>
      </c>
      <c r="BF232" s="6" t="s">
        <v>881</v>
      </c>
      <c r="BG232" s="2" t="s">
        <v>8</v>
      </c>
    </row>
    <row r="233" spans="57:59">
      <c r="BE233" s="3" t="s">
        <v>882</v>
      </c>
      <c r="BF233" s="6" t="s">
        <v>883</v>
      </c>
      <c r="BG233" s="2" t="s">
        <v>8</v>
      </c>
    </row>
    <row r="234" spans="57:59">
      <c r="BE234" s="3" t="s">
        <v>884</v>
      </c>
      <c r="BF234" s="6" t="s">
        <v>885</v>
      </c>
      <c r="BG234" s="2" t="s">
        <v>8</v>
      </c>
    </row>
    <row r="235" spans="57:59">
      <c r="BE235" s="3" t="s">
        <v>886</v>
      </c>
      <c r="BF235" s="6" t="s">
        <v>887</v>
      </c>
      <c r="BG235" s="2" t="s">
        <v>8</v>
      </c>
    </row>
    <row r="236" spans="57:59">
      <c r="BE236" s="3" t="s">
        <v>888</v>
      </c>
      <c r="BF236" s="6" t="s">
        <v>889</v>
      </c>
      <c r="BG236" s="2" t="s">
        <v>8</v>
      </c>
    </row>
    <row r="237" spans="57:59">
      <c r="BE237" s="3" t="s">
        <v>890</v>
      </c>
      <c r="BF237" s="6" t="s">
        <v>891</v>
      </c>
      <c r="BG237" s="2" t="s">
        <v>8</v>
      </c>
    </row>
    <row r="238" spans="57:59">
      <c r="BE238" s="3" t="s">
        <v>892</v>
      </c>
      <c r="BF238" s="6" t="s">
        <v>893</v>
      </c>
      <c r="BG238" s="2" t="s">
        <v>8</v>
      </c>
    </row>
    <row r="239" spans="57:59">
      <c r="BE239" s="3" t="s">
        <v>894</v>
      </c>
      <c r="BF239" s="6" t="s">
        <v>895</v>
      </c>
      <c r="BG239" s="2" t="s">
        <v>8</v>
      </c>
    </row>
    <row r="240" spans="57:59">
      <c r="BE240" s="3" t="s">
        <v>896</v>
      </c>
      <c r="BF240" s="6" t="s">
        <v>897</v>
      </c>
      <c r="BG240" s="2" t="s">
        <v>8</v>
      </c>
    </row>
    <row r="241" spans="57:59">
      <c r="BE241" s="3" t="s">
        <v>898</v>
      </c>
      <c r="BF241" s="6" t="s">
        <v>899</v>
      </c>
      <c r="BG241" s="2" t="s">
        <v>8</v>
      </c>
    </row>
    <row r="242" spans="57:59">
      <c r="BE242" s="3" t="s">
        <v>900</v>
      </c>
      <c r="BF242" s="6" t="s">
        <v>901</v>
      </c>
      <c r="BG242" s="2" t="s">
        <v>8</v>
      </c>
    </row>
    <row r="243" spans="57:59">
      <c r="BE243" s="3" t="s">
        <v>902</v>
      </c>
      <c r="BF243" s="6" t="s">
        <v>903</v>
      </c>
      <c r="BG243" s="2" t="s">
        <v>8</v>
      </c>
    </row>
    <row r="244" spans="57:59">
      <c r="BE244" s="3" t="s">
        <v>904</v>
      </c>
      <c r="BF244" s="6" t="s">
        <v>905</v>
      </c>
      <c r="BG244" s="2" t="s">
        <v>8</v>
      </c>
    </row>
    <row r="245" spans="57:59">
      <c r="BE245" s="3" t="s">
        <v>906</v>
      </c>
      <c r="BF245" s="6" t="s">
        <v>907</v>
      </c>
      <c r="BG245" s="2" t="s">
        <v>8</v>
      </c>
    </row>
    <row r="246" spans="57:59">
      <c r="BE246" s="3" t="s">
        <v>908</v>
      </c>
      <c r="BF246" s="6" t="s">
        <v>909</v>
      </c>
      <c r="BG246" s="2" t="s">
        <v>8</v>
      </c>
    </row>
    <row r="247" spans="57:59">
      <c r="BE247" s="3" t="s">
        <v>910</v>
      </c>
      <c r="BF247" s="6" t="s">
        <v>911</v>
      </c>
      <c r="BG247" s="2" t="s">
        <v>8</v>
      </c>
    </row>
    <row r="248" spans="57:59">
      <c r="BE248" s="3" t="s">
        <v>912</v>
      </c>
      <c r="BF248" s="6" t="s">
        <v>913</v>
      </c>
      <c r="BG248" s="2" t="s">
        <v>8</v>
      </c>
    </row>
    <row r="249" spans="57:59">
      <c r="BE249" s="3" t="s">
        <v>914</v>
      </c>
      <c r="BF249" s="6" t="s">
        <v>915</v>
      </c>
      <c r="BG249" s="2" t="s">
        <v>8</v>
      </c>
    </row>
    <row r="250" spans="57:59">
      <c r="BE250" s="3" t="s">
        <v>916</v>
      </c>
      <c r="BF250" s="6" t="s">
        <v>917</v>
      </c>
      <c r="BG250" s="2" t="s">
        <v>8</v>
      </c>
    </row>
    <row r="251" spans="57:59">
      <c r="BE251" s="3" t="s">
        <v>918</v>
      </c>
      <c r="BF251" s="6" t="s">
        <v>919</v>
      </c>
      <c r="BG251" s="2" t="s">
        <v>8</v>
      </c>
    </row>
    <row r="252" spans="57:59">
      <c r="BE252" s="3" t="s">
        <v>920</v>
      </c>
      <c r="BF252" s="6" t="s">
        <v>921</v>
      </c>
      <c r="BG252" s="2" t="s">
        <v>8</v>
      </c>
    </row>
    <row r="253" spans="57:59">
      <c r="BE253" s="3" t="s">
        <v>922</v>
      </c>
      <c r="BF253" s="6" t="s">
        <v>923</v>
      </c>
      <c r="BG253" s="2" t="s">
        <v>8</v>
      </c>
    </row>
    <row r="254" spans="57:59">
      <c r="BE254" s="3" t="s">
        <v>924</v>
      </c>
      <c r="BF254" s="6" t="s">
        <v>925</v>
      </c>
      <c r="BG254" s="2" t="s">
        <v>8</v>
      </c>
    </row>
    <row r="255" spans="57:59">
      <c r="BE255" s="3" t="s">
        <v>926</v>
      </c>
      <c r="BF255" s="6" t="s">
        <v>927</v>
      </c>
      <c r="BG255" s="2" t="s">
        <v>8</v>
      </c>
    </row>
    <row r="256" spans="57:59">
      <c r="BE256" s="3" t="s">
        <v>928</v>
      </c>
      <c r="BF256" s="6" t="s">
        <v>929</v>
      </c>
      <c r="BG256" s="2" t="s">
        <v>8</v>
      </c>
    </row>
    <row r="257" spans="57:59">
      <c r="BE257" s="3" t="s">
        <v>930</v>
      </c>
      <c r="BF257" s="6" t="s">
        <v>931</v>
      </c>
      <c r="BG257" s="2" t="s">
        <v>8</v>
      </c>
    </row>
    <row r="258" spans="57:59">
      <c r="BE258" s="3" t="s">
        <v>932</v>
      </c>
      <c r="BF258" s="6" t="s">
        <v>933</v>
      </c>
      <c r="BG258" s="2" t="s">
        <v>8</v>
      </c>
    </row>
    <row r="259" spans="57:59">
      <c r="BE259" s="3" t="s">
        <v>934</v>
      </c>
      <c r="BF259" s="6" t="s">
        <v>935</v>
      </c>
      <c r="BG259" s="2" t="s">
        <v>8</v>
      </c>
    </row>
    <row r="260" spans="57:59">
      <c r="BE260" s="3" t="s">
        <v>936</v>
      </c>
      <c r="BF260" s="6" t="s">
        <v>937</v>
      </c>
      <c r="BG260" s="2" t="s">
        <v>8</v>
      </c>
    </row>
    <row r="261" spans="57:59">
      <c r="BE261" s="3" t="s">
        <v>938</v>
      </c>
      <c r="BF261" s="6" t="s">
        <v>939</v>
      </c>
      <c r="BG261" s="2" t="s">
        <v>8</v>
      </c>
    </row>
    <row r="262" spans="57:59">
      <c r="BE262" s="3" t="s">
        <v>940</v>
      </c>
      <c r="BF262" s="6" t="s">
        <v>941</v>
      </c>
      <c r="BG262" s="2" t="s">
        <v>8</v>
      </c>
    </row>
    <row r="263" spans="57:59">
      <c r="BE263" s="3" t="s">
        <v>942</v>
      </c>
      <c r="BF263" s="6" t="s">
        <v>943</v>
      </c>
      <c r="BG263" s="2" t="s">
        <v>8</v>
      </c>
    </row>
    <row r="264" spans="57:59">
      <c r="BE264" s="3" t="s">
        <v>944</v>
      </c>
      <c r="BF264" s="6" t="s">
        <v>945</v>
      </c>
      <c r="BG264" s="2" t="s">
        <v>8</v>
      </c>
    </row>
    <row r="265" spans="57:59">
      <c r="BE265" s="3" t="s">
        <v>946</v>
      </c>
      <c r="BF265" s="6" t="s">
        <v>947</v>
      </c>
      <c r="BG265" s="2" t="s">
        <v>8</v>
      </c>
    </row>
    <row r="266" spans="57:59">
      <c r="BE266" s="3" t="s">
        <v>948</v>
      </c>
      <c r="BF266" s="6" t="s">
        <v>949</v>
      </c>
      <c r="BG266" s="2" t="s">
        <v>8</v>
      </c>
    </row>
    <row r="267" spans="57:59">
      <c r="BE267" s="3" t="s">
        <v>950</v>
      </c>
      <c r="BF267" s="6" t="s">
        <v>951</v>
      </c>
      <c r="BG267" s="2" t="s">
        <v>8</v>
      </c>
    </row>
    <row r="268" spans="57:59">
      <c r="BE268" s="3" t="s">
        <v>952</v>
      </c>
      <c r="BF268" s="6" t="s">
        <v>953</v>
      </c>
      <c r="BG268" s="2" t="s">
        <v>8</v>
      </c>
    </row>
    <row r="269" spans="57:59">
      <c r="BE269" s="3" t="s">
        <v>954</v>
      </c>
      <c r="BF269" s="6" t="s">
        <v>955</v>
      </c>
      <c r="BG269" s="2" t="s">
        <v>8</v>
      </c>
    </row>
    <row r="270" spans="57:59">
      <c r="BE270" s="3" t="s">
        <v>956</v>
      </c>
      <c r="BF270" s="6" t="s">
        <v>957</v>
      </c>
      <c r="BG270" s="2" t="s">
        <v>8</v>
      </c>
    </row>
    <row r="271" spans="57:59">
      <c r="BE271" s="3" t="s">
        <v>958</v>
      </c>
      <c r="BF271" s="6" t="s">
        <v>959</v>
      </c>
      <c r="BG271" s="2" t="s">
        <v>8</v>
      </c>
    </row>
    <row r="272" spans="57:59">
      <c r="BE272" s="3" t="s">
        <v>960</v>
      </c>
      <c r="BF272" s="6" t="s">
        <v>961</v>
      </c>
      <c r="BG272" s="2" t="s">
        <v>8</v>
      </c>
    </row>
    <row r="273" spans="57:59">
      <c r="BE273" s="3" t="s">
        <v>962</v>
      </c>
      <c r="BF273" s="6" t="s">
        <v>963</v>
      </c>
      <c r="BG273" s="2" t="s">
        <v>8</v>
      </c>
    </row>
    <row r="274" spans="57:59">
      <c r="BE274" s="3" t="s">
        <v>964</v>
      </c>
      <c r="BF274" s="6" t="s">
        <v>965</v>
      </c>
      <c r="BG274" s="2" t="s">
        <v>8</v>
      </c>
    </row>
    <row r="275" spans="57:59">
      <c r="BE275" s="3" t="s">
        <v>966</v>
      </c>
      <c r="BF275" s="6" t="s">
        <v>967</v>
      </c>
      <c r="BG275" s="2" t="s">
        <v>8</v>
      </c>
    </row>
    <row r="276" spans="57:59">
      <c r="BE276" s="3" t="s">
        <v>968</v>
      </c>
      <c r="BF276" s="6" t="s">
        <v>969</v>
      </c>
      <c r="BG276" s="2" t="s">
        <v>8</v>
      </c>
    </row>
    <row r="277" spans="57:59">
      <c r="BE277" s="3" t="s">
        <v>970</v>
      </c>
      <c r="BF277" s="6" t="s">
        <v>971</v>
      </c>
      <c r="BG277" s="2" t="s">
        <v>8</v>
      </c>
    </row>
    <row r="278" spans="57:59">
      <c r="BE278" s="3" t="s">
        <v>972</v>
      </c>
      <c r="BF278" s="6" t="s">
        <v>973</v>
      </c>
      <c r="BG278" s="2" t="s">
        <v>8</v>
      </c>
    </row>
    <row r="279" spans="57:59">
      <c r="BE279" s="3" t="s">
        <v>974</v>
      </c>
      <c r="BF279" s="6" t="s">
        <v>975</v>
      </c>
      <c r="BG279" s="2" t="s">
        <v>8</v>
      </c>
    </row>
    <row r="280" spans="57:59">
      <c r="BE280" s="3" t="s">
        <v>976</v>
      </c>
      <c r="BF280" s="6" t="s">
        <v>977</v>
      </c>
      <c r="BG280" s="2" t="s">
        <v>8</v>
      </c>
    </row>
    <row r="281" spans="57:59">
      <c r="BE281" s="3" t="s">
        <v>978</v>
      </c>
      <c r="BF281" s="6" t="s">
        <v>979</v>
      </c>
      <c r="BG281" s="2" t="s">
        <v>8</v>
      </c>
    </row>
    <row r="282" spans="57:59">
      <c r="BE282" s="3" t="s">
        <v>980</v>
      </c>
      <c r="BF282" s="6" t="s">
        <v>981</v>
      </c>
      <c r="BG282" s="2" t="s">
        <v>8</v>
      </c>
    </row>
    <row r="283" spans="57:59">
      <c r="BE283" s="3" t="s">
        <v>982</v>
      </c>
      <c r="BF283" s="6" t="s">
        <v>983</v>
      </c>
      <c r="BG283" s="2" t="s">
        <v>8</v>
      </c>
    </row>
    <row r="284" spans="57:59">
      <c r="BE284" s="3" t="s">
        <v>984</v>
      </c>
      <c r="BF284" s="6" t="s">
        <v>985</v>
      </c>
      <c r="BG284" s="2" t="s">
        <v>8</v>
      </c>
    </row>
    <row r="285" spans="57:59">
      <c r="BE285" s="3" t="s">
        <v>986</v>
      </c>
      <c r="BF285" s="6" t="s">
        <v>987</v>
      </c>
      <c r="BG285" s="2" t="s">
        <v>8</v>
      </c>
    </row>
    <row r="286" spans="57:59">
      <c r="BE286" s="3" t="s">
        <v>988</v>
      </c>
      <c r="BF286" s="6" t="s">
        <v>989</v>
      </c>
      <c r="BG286" s="2" t="s">
        <v>8</v>
      </c>
    </row>
    <row r="287" spans="57:59">
      <c r="BE287" s="3" t="s">
        <v>990</v>
      </c>
      <c r="BF287" s="6" t="s">
        <v>991</v>
      </c>
      <c r="BG287" s="2" t="s">
        <v>8</v>
      </c>
    </row>
    <row r="288" spans="57:59">
      <c r="BE288" s="3" t="s">
        <v>992</v>
      </c>
      <c r="BF288" s="6" t="s">
        <v>993</v>
      </c>
      <c r="BG288" s="2" t="s">
        <v>8</v>
      </c>
    </row>
    <row r="289" spans="57:59">
      <c r="BE289" s="3" t="s">
        <v>994</v>
      </c>
      <c r="BF289" s="6" t="s">
        <v>995</v>
      </c>
      <c r="BG289" s="2" t="s">
        <v>8</v>
      </c>
    </row>
    <row r="290" spans="57:59">
      <c r="BE290" s="3" t="s">
        <v>996</v>
      </c>
      <c r="BF290" s="6" t="s">
        <v>997</v>
      </c>
      <c r="BG290" s="2" t="s">
        <v>8</v>
      </c>
    </row>
    <row r="291" spans="57:59">
      <c r="BE291" s="3" t="s">
        <v>998</v>
      </c>
      <c r="BF291" s="6" t="s">
        <v>999</v>
      </c>
      <c r="BG291" s="2" t="s">
        <v>8</v>
      </c>
    </row>
    <row r="292" spans="57:59">
      <c r="BE292" s="3" t="s">
        <v>1000</v>
      </c>
      <c r="BF292" s="6" t="s">
        <v>1001</v>
      </c>
      <c r="BG292" s="2" t="s">
        <v>8</v>
      </c>
    </row>
    <row r="293" spans="57:59">
      <c r="BE293" s="3" t="s">
        <v>1002</v>
      </c>
      <c r="BF293" s="6" t="s">
        <v>1003</v>
      </c>
      <c r="BG293" s="2" t="s">
        <v>8</v>
      </c>
    </row>
    <row r="294" spans="57:59">
      <c r="BE294" s="3" t="s">
        <v>1004</v>
      </c>
      <c r="BF294" s="6" t="s">
        <v>1005</v>
      </c>
      <c r="BG294" s="2" t="s">
        <v>8</v>
      </c>
    </row>
    <row r="295" spans="57:59">
      <c r="BE295" s="3" t="s">
        <v>1006</v>
      </c>
      <c r="BF295" s="6" t="s">
        <v>1007</v>
      </c>
      <c r="BG295" s="2" t="s">
        <v>8</v>
      </c>
    </row>
    <row r="296" spans="57:59">
      <c r="BE296" s="3" t="s">
        <v>1008</v>
      </c>
      <c r="BF296" s="6" t="s">
        <v>1009</v>
      </c>
      <c r="BG296" s="2" t="s">
        <v>8</v>
      </c>
    </row>
    <row r="297" spans="57:59">
      <c r="BE297" s="3" t="s">
        <v>1010</v>
      </c>
      <c r="BF297" s="6" t="s">
        <v>1011</v>
      </c>
      <c r="BG297" s="2" t="s">
        <v>8</v>
      </c>
    </row>
    <row r="298" spans="57:59">
      <c r="BE298" s="3" t="s">
        <v>1012</v>
      </c>
      <c r="BF298" s="6" t="s">
        <v>1013</v>
      </c>
      <c r="BG298" s="2" t="s">
        <v>8</v>
      </c>
    </row>
    <row r="299" spans="57:59">
      <c r="BE299" s="3" t="s">
        <v>1014</v>
      </c>
      <c r="BF299" s="6" t="s">
        <v>1015</v>
      </c>
      <c r="BG299" s="2" t="s">
        <v>8</v>
      </c>
    </row>
    <row r="300" spans="57:59">
      <c r="BE300" s="3" t="s">
        <v>1016</v>
      </c>
      <c r="BF300" s="6" t="s">
        <v>1017</v>
      </c>
      <c r="BG300" s="2" t="s">
        <v>8</v>
      </c>
    </row>
    <row r="301" spans="57:59">
      <c r="BE301" s="3" t="s">
        <v>1018</v>
      </c>
      <c r="BF301" s="6" t="s">
        <v>1019</v>
      </c>
      <c r="BG301" s="2" t="s">
        <v>8</v>
      </c>
    </row>
    <row r="302" spans="57:59">
      <c r="BE302" s="3" t="s">
        <v>1020</v>
      </c>
      <c r="BF302" s="6" t="s">
        <v>1021</v>
      </c>
      <c r="BG302" s="2" t="s">
        <v>8</v>
      </c>
    </row>
    <row r="303" spans="57:59">
      <c r="BE303" s="3" t="s">
        <v>1022</v>
      </c>
      <c r="BF303" s="6" t="s">
        <v>1023</v>
      </c>
      <c r="BG303" s="2" t="s">
        <v>8</v>
      </c>
    </row>
    <row r="304" spans="57:59">
      <c r="BE304" s="3" t="s">
        <v>1024</v>
      </c>
      <c r="BF304" s="6" t="s">
        <v>1025</v>
      </c>
      <c r="BG304" s="2" t="s">
        <v>8</v>
      </c>
    </row>
    <row r="305" spans="57:59">
      <c r="BE305" s="3" t="s">
        <v>1026</v>
      </c>
      <c r="BF305" s="6" t="s">
        <v>1027</v>
      </c>
      <c r="BG305" s="2" t="s">
        <v>8</v>
      </c>
    </row>
    <row r="306" spans="57:59">
      <c r="BE306" s="3" t="s">
        <v>1028</v>
      </c>
      <c r="BF306" s="6" t="s">
        <v>1029</v>
      </c>
      <c r="BG306" s="2" t="s">
        <v>8</v>
      </c>
    </row>
    <row r="307" spans="57:59">
      <c r="BE307" s="3" t="s">
        <v>1030</v>
      </c>
      <c r="BF307" s="6" t="s">
        <v>1031</v>
      </c>
      <c r="BG307" s="2" t="s">
        <v>8</v>
      </c>
    </row>
    <row r="308" spans="57:59">
      <c r="BE308" s="3" t="s">
        <v>1032</v>
      </c>
      <c r="BF308" s="6" t="s">
        <v>1033</v>
      </c>
      <c r="BG308" s="2" t="s">
        <v>8</v>
      </c>
    </row>
    <row r="309" spans="57:59">
      <c r="BE309" s="3" t="s">
        <v>1034</v>
      </c>
      <c r="BF309" s="6" t="s">
        <v>1035</v>
      </c>
      <c r="BG309" s="2" t="s">
        <v>8</v>
      </c>
    </row>
    <row r="310" spans="57:59">
      <c r="BE310" s="3" t="s">
        <v>1036</v>
      </c>
      <c r="BF310" s="6" t="s">
        <v>1037</v>
      </c>
      <c r="BG310" s="2" t="s">
        <v>8</v>
      </c>
    </row>
    <row r="311" spans="57:59">
      <c r="BE311" s="3" t="s">
        <v>1038</v>
      </c>
      <c r="BF311" s="6" t="s">
        <v>1039</v>
      </c>
      <c r="BG311" s="2" t="s">
        <v>8</v>
      </c>
    </row>
    <row r="312" spans="57:59">
      <c r="BE312" s="3" t="s">
        <v>1040</v>
      </c>
      <c r="BF312" s="6" t="s">
        <v>1041</v>
      </c>
      <c r="BG312" s="2" t="s">
        <v>8</v>
      </c>
    </row>
    <row r="313" spans="57:59">
      <c r="BE313" s="3" t="s">
        <v>1042</v>
      </c>
      <c r="BF313" s="6" t="s">
        <v>1043</v>
      </c>
      <c r="BG313" s="2" t="s">
        <v>8</v>
      </c>
    </row>
    <row r="314" spans="57:59">
      <c r="BE314" s="3" t="s">
        <v>1044</v>
      </c>
      <c r="BF314" s="6" t="s">
        <v>1045</v>
      </c>
      <c r="BG314" s="2" t="s">
        <v>8</v>
      </c>
    </row>
    <row r="315" spans="57:59">
      <c r="BE315" s="3" t="s">
        <v>1046</v>
      </c>
      <c r="BF315" s="6" t="s">
        <v>1047</v>
      </c>
      <c r="BG315" s="2" t="s">
        <v>8</v>
      </c>
    </row>
    <row r="316" spans="57:59">
      <c r="BE316" s="3" t="s">
        <v>1048</v>
      </c>
      <c r="BF316" s="6" t="s">
        <v>1049</v>
      </c>
      <c r="BG316" s="2" t="s">
        <v>8</v>
      </c>
    </row>
    <row r="317" spans="57:59">
      <c r="BE317" s="3" t="s">
        <v>1050</v>
      </c>
      <c r="BF317" s="6" t="s">
        <v>1051</v>
      </c>
      <c r="BG317" s="2" t="s">
        <v>8</v>
      </c>
    </row>
    <row r="318" spans="57:59">
      <c r="BE318" s="3" t="s">
        <v>1052</v>
      </c>
      <c r="BF318" s="6" t="s">
        <v>1053</v>
      </c>
      <c r="BG318" s="2" t="s">
        <v>8</v>
      </c>
    </row>
    <row r="319" spans="57:59">
      <c r="BE319" s="3" t="s">
        <v>1054</v>
      </c>
      <c r="BF319" s="6" t="s">
        <v>1055</v>
      </c>
      <c r="BG319" s="2" t="s">
        <v>8</v>
      </c>
    </row>
    <row r="320" spans="57:59">
      <c r="BE320" s="3" t="s">
        <v>1056</v>
      </c>
      <c r="BF320" s="6" t="s">
        <v>1057</v>
      </c>
      <c r="BG320" s="2" t="s">
        <v>8</v>
      </c>
    </row>
    <row r="321" spans="57:59">
      <c r="BE321" s="3" t="s">
        <v>1058</v>
      </c>
      <c r="BF321" s="6" t="s">
        <v>1059</v>
      </c>
      <c r="BG321" s="2" t="s">
        <v>8</v>
      </c>
    </row>
    <row r="322" spans="57:59">
      <c r="BE322" s="3" t="s">
        <v>1060</v>
      </c>
      <c r="BF322" s="6" t="s">
        <v>1061</v>
      </c>
      <c r="BG322" s="2" t="s">
        <v>8</v>
      </c>
    </row>
    <row r="323" spans="57:59">
      <c r="BE323" s="3" t="s">
        <v>1062</v>
      </c>
      <c r="BF323" s="6" t="s">
        <v>1063</v>
      </c>
      <c r="BG323" s="2" t="s">
        <v>8</v>
      </c>
    </row>
    <row r="324" spans="57:59">
      <c r="BE324" s="3" t="s">
        <v>1064</v>
      </c>
      <c r="BF324" s="6" t="s">
        <v>1065</v>
      </c>
      <c r="BG324" s="2" t="s">
        <v>8</v>
      </c>
    </row>
    <row r="325" spans="57:59">
      <c r="BE325" s="3" t="s">
        <v>1066</v>
      </c>
      <c r="BF325" s="6" t="s">
        <v>1067</v>
      </c>
      <c r="BG325" s="2" t="s">
        <v>8</v>
      </c>
    </row>
    <row r="326" spans="57:59">
      <c r="BE326" s="3" t="s">
        <v>1068</v>
      </c>
      <c r="BF326" s="6" t="s">
        <v>1069</v>
      </c>
      <c r="BG326" s="2" t="s">
        <v>8</v>
      </c>
    </row>
    <row r="327" spans="57:59">
      <c r="BE327" s="3" t="s">
        <v>1070</v>
      </c>
      <c r="BF327" s="6" t="s">
        <v>1071</v>
      </c>
      <c r="BG327" s="2" t="s">
        <v>8</v>
      </c>
    </row>
    <row r="328" spans="57:59">
      <c r="BE328" s="3" t="s">
        <v>1072</v>
      </c>
      <c r="BF328" s="6" t="s">
        <v>1073</v>
      </c>
      <c r="BG328" s="2" t="s">
        <v>8</v>
      </c>
    </row>
    <row r="329" spans="57:59">
      <c r="BE329" s="3" t="s">
        <v>1074</v>
      </c>
      <c r="BF329" s="6" t="s">
        <v>1075</v>
      </c>
      <c r="BG329" s="2" t="s">
        <v>8</v>
      </c>
    </row>
    <row r="330" spans="57:59">
      <c r="BE330" s="3" t="s">
        <v>1076</v>
      </c>
      <c r="BF330" s="6" t="s">
        <v>1077</v>
      </c>
      <c r="BG330" s="2" t="s">
        <v>8</v>
      </c>
    </row>
    <row r="331" spans="57:59">
      <c r="BE331" s="3" t="s">
        <v>1078</v>
      </c>
      <c r="BF331" s="6" t="s">
        <v>1079</v>
      </c>
      <c r="BG331" s="2" t="s">
        <v>8</v>
      </c>
    </row>
    <row r="332" spans="57:59">
      <c r="BE332" s="3" t="s">
        <v>1080</v>
      </c>
      <c r="BF332" s="6" t="s">
        <v>1081</v>
      </c>
      <c r="BG332" s="2" t="s">
        <v>8</v>
      </c>
    </row>
    <row r="333" spans="57:59">
      <c r="BE333" s="3" t="s">
        <v>1082</v>
      </c>
      <c r="BF333" s="6" t="s">
        <v>1083</v>
      </c>
      <c r="BG333" s="2" t="s">
        <v>8</v>
      </c>
    </row>
    <row r="334" spans="57:59">
      <c r="BE334" s="3" t="s">
        <v>1084</v>
      </c>
      <c r="BF334" s="6" t="s">
        <v>1085</v>
      </c>
      <c r="BG334" s="2" t="s">
        <v>8</v>
      </c>
    </row>
    <row r="335" spans="57:59">
      <c r="BE335" s="3" t="s">
        <v>1086</v>
      </c>
      <c r="BF335" s="6" t="s">
        <v>1087</v>
      </c>
      <c r="BG335" s="2" t="s">
        <v>8</v>
      </c>
    </row>
    <row r="336" spans="57:59">
      <c r="BE336" s="3" t="s">
        <v>1088</v>
      </c>
      <c r="BF336" s="6" t="s">
        <v>1089</v>
      </c>
      <c r="BG336" s="2" t="s">
        <v>8</v>
      </c>
    </row>
    <row r="337" spans="57:59">
      <c r="BE337" s="3" t="s">
        <v>1090</v>
      </c>
      <c r="BF337" s="6" t="s">
        <v>1091</v>
      </c>
      <c r="BG337" s="2" t="s">
        <v>8</v>
      </c>
    </row>
    <row r="338" spans="57:59">
      <c r="BE338" s="3" t="s">
        <v>1092</v>
      </c>
      <c r="BF338" s="6" t="s">
        <v>1093</v>
      </c>
      <c r="BG338" s="2" t="s">
        <v>8</v>
      </c>
    </row>
    <row r="339" spans="57:59">
      <c r="BE339" s="3" t="s">
        <v>1094</v>
      </c>
      <c r="BF339" s="6" t="s">
        <v>1095</v>
      </c>
      <c r="BG339" s="2" t="s">
        <v>8</v>
      </c>
    </row>
    <row r="340" spans="57:59">
      <c r="BE340" s="3" t="s">
        <v>1096</v>
      </c>
      <c r="BF340" s="6" t="s">
        <v>1097</v>
      </c>
      <c r="BG340" s="2" t="s">
        <v>8</v>
      </c>
    </row>
    <row r="341" spans="57:59">
      <c r="BE341" s="3" t="s">
        <v>1098</v>
      </c>
      <c r="BF341" s="6" t="s">
        <v>1099</v>
      </c>
      <c r="BG341" s="2" t="s">
        <v>8</v>
      </c>
    </row>
    <row r="342" spans="57:59">
      <c r="BE342" s="3" t="s">
        <v>1100</v>
      </c>
      <c r="BF342" s="6" t="s">
        <v>1101</v>
      </c>
      <c r="BG342" s="2" t="s">
        <v>8</v>
      </c>
    </row>
    <row r="343" spans="57:59">
      <c r="BE343" s="3" t="s">
        <v>1102</v>
      </c>
      <c r="BF343" s="6" t="s">
        <v>1103</v>
      </c>
      <c r="BG343" s="2" t="s">
        <v>8</v>
      </c>
    </row>
    <row r="344" spans="57:59">
      <c r="BE344" s="3" t="s">
        <v>1104</v>
      </c>
      <c r="BF344" s="6" t="s">
        <v>1105</v>
      </c>
      <c r="BG344" s="2" t="s">
        <v>8</v>
      </c>
    </row>
    <row r="345" spans="57:59">
      <c r="BE345" s="3" t="s">
        <v>1106</v>
      </c>
      <c r="BF345" s="6" t="s">
        <v>1107</v>
      </c>
      <c r="BG345" s="2" t="s">
        <v>8</v>
      </c>
    </row>
    <row r="346" spans="57:59">
      <c r="BE346" s="3" t="s">
        <v>1108</v>
      </c>
      <c r="BF346" s="6" t="s">
        <v>1109</v>
      </c>
      <c r="BG346" s="2" t="s">
        <v>8</v>
      </c>
    </row>
    <row r="347" spans="57:59">
      <c r="BE347" s="3" t="s">
        <v>1110</v>
      </c>
      <c r="BF347" s="6" t="s">
        <v>1111</v>
      </c>
      <c r="BG347" s="2" t="s">
        <v>8</v>
      </c>
    </row>
    <row r="348" spans="57:59">
      <c r="BE348" s="3" t="s">
        <v>1112</v>
      </c>
      <c r="BF348" s="6" t="s">
        <v>1113</v>
      </c>
      <c r="BG348" s="2" t="s">
        <v>8</v>
      </c>
    </row>
    <row r="349" spans="57:59">
      <c r="BE349" s="3" t="s">
        <v>1114</v>
      </c>
      <c r="BF349" s="6" t="s">
        <v>1115</v>
      </c>
      <c r="BG349" s="2" t="s">
        <v>8</v>
      </c>
    </row>
    <row r="350" spans="57:59">
      <c r="BE350" s="3" t="s">
        <v>1116</v>
      </c>
      <c r="BF350" s="6" t="s">
        <v>1117</v>
      </c>
      <c r="BG350" s="2" t="s">
        <v>8</v>
      </c>
    </row>
    <row r="351" spans="57:59">
      <c r="BE351" s="3" t="s">
        <v>1118</v>
      </c>
      <c r="BF351" s="6" t="s">
        <v>1119</v>
      </c>
      <c r="BG351" s="2" t="s">
        <v>8</v>
      </c>
    </row>
    <row r="352" spans="57:59">
      <c r="BE352" s="3" t="s">
        <v>1120</v>
      </c>
      <c r="BF352" s="6" t="s">
        <v>1121</v>
      </c>
      <c r="BG352" s="2" t="s">
        <v>8</v>
      </c>
    </row>
    <row r="353" spans="57:59">
      <c r="BE353" s="3" t="s">
        <v>1122</v>
      </c>
      <c r="BF353" s="6" t="s">
        <v>1123</v>
      </c>
      <c r="BG353" s="2" t="s">
        <v>8</v>
      </c>
    </row>
    <row r="354" spans="57:59">
      <c r="BE354" s="3" t="s">
        <v>1124</v>
      </c>
      <c r="BF354" s="6" t="s">
        <v>1125</v>
      </c>
      <c r="BG354" s="2" t="s">
        <v>8</v>
      </c>
    </row>
    <row r="355" spans="57:59">
      <c r="BE355" s="3" t="s">
        <v>1126</v>
      </c>
      <c r="BF355" s="6" t="s">
        <v>1127</v>
      </c>
      <c r="BG355" s="2" t="s">
        <v>8</v>
      </c>
    </row>
    <row r="356" spans="57:59">
      <c r="BE356" s="3" t="s">
        <v>1128</v>
      </c>
      <c r="BF356" s="6" t="s">
        <v>1129</v>
      </c>
      <c r="BG356" s="2" t="s">
        <v>8</v>
      </c>
    </row>
    <row r="357" spans="57:59">
      <c r="BE357" s="3" t="s">
        <v>1130</v>
      </c>
      <c r="BF357" s="6" t="s">
        <v>1131</v>
      </c>
      <c r="BG357" s="2" t="s">
        <v>8</v>
      </c>
    </row>
    <row r="358" spans="57:59">
      <c r="BE358" s="3" t="s">
        <v>1132</v>
      </c>
      <c r="BF358" s="6" t="s">
        <v>1133</v>
      </c>
      <c r="BG358" s="2" t="s">
        <v>8</v>
      </c>
    </row>
    <row r="359" spans="57:59">
      <c r="BE359" s="3" t="s">
        <v>1134</v>
      </c>
      <c r="BF359" s="6" t="s">
        <v>1135</v>
      </c>
      <c r="BG359" s="2" t="s">
        <v>8</v>
      </c>
    </row>
    <row r="360" spans="57:59">
      <c r="BE360" s="3" t="s">
        <v>1136</v>
      </c>
      <c r="BF360" s="6" t="s">
        <v>1137</v>
      </c>
      <c r="BG360" s="2" t="s">
        <v>8</v>
      </c>
    </row>
    <row r="361" spans="57:59">
      <c r="BE361" s="3" t="s">
        <v>1138</v>
      </c>
      <c r="BF361" s="6" t="s">
        <v>1139</v>
      </c>
      <c r="BG361" s="2" t="s">
        <v>8</v>
      </c>
    </row>
    <row r="362" spans="57:59">
      <c r="BE362" s="3" t="s">
        <v>1140</v>
      </c>
      <c r="BF362" s="6" t="s">
        <v>1141</v>
      </c>
      <c r="BG362" s="2" t="s">
        <v>8</v>
      </c>
    </row>
    <row r="363" spans="57:59">
      <c r="BE363" s="3" t="s">
        <v>1142</v>
      </c>
      <c r="BF363" s="6" t="s">
        <v>1143</v>
      </c>
      <c r="BG363" s="2" t="s">
        <v>8</v>
      </c>
    </row>
    <row r="364" spans="57:59">
      <c r="BE364" s="3" t="s">
        <v>1144</v>
      </c>
      <c r="BF364" s="6" t="s">
        <v>1145</v>
      </c>
      <c r="BG364" s="2" t="s">
        <v>8</v>
      </c>
    </row>
    <row r="365" spans="57:59">
      <c r="BE365" s="3" t="s">
        <v>1146</v>
      </c>
      <c r="BF365" s="6" t="s">
        <v>1147</v>
      </c>
      <c r="BG365" s="2" t="s">
        <v>8</v>
      </c>
    </row>
    <row r="366" spans="57:59">
      <c r="BE366" s="3" t="s">
        <v>1148</v>
      </c>
      <c r="BF366" s="6" t="s">
        <v>1149</v>
      </c>
      <c r="BG366" s="2" t="s">
        <v>8</v>
      </c>
    </row>
    <row r="367" spans="57:59">
      <c r="BE367" s="3" t="s">
        <v>1150</v>
      </c>
      <c r="BF367" s="6" t="s">
        <v>1151</v>
      </c>
      <c r="BG367" s="2" t="s">
        <v>8</v>
      </c>
    </row>
    <row r="368" spans="57:59">
      <c r="BE368" s="3" t="s">
        <v>1152</v>
      </c>
      <c r="BF368" s="6" t="s">
        <v>1153</v>
      </c>
      <c r="BG368" s="2" t="s">
        <v>8</v>
      </c>
    </row>
    <row r="369" spans="57:59">
      <c r="BE369" s="3" t="s">
        <v>1154</v>
      </c>
      <c r="BF369" s="6" t="s">
        <v>1155</v>
      </c>
      <c r="BG369" s="2" t="s">
        <v>8</v>
      </c>
    </row>
    <row r="370" spans="57:59">
      <c r="BE370" s="3" t="s">
        <v>1156</v>
      </c>
      <c r="BF370" s="6" t="s">
        <v>1157</v>
      </c>
      <c r="BG370" s="2" t="s">
        <v>8</v>
      </c>
    </row>
    <row r="371" spans="57:59">
      <c r="BE371" s="3" t="s">
        <v>1158</v>
      </c>
      <c r="BF371" s="6" t="s">
        <v>1159</v>
      </c>
      <c r="BG371" s="2" t="s">
        <v>8</v>
      </c>
    </row>
    <row r="372" spans="57:59">
      <c r="BE372" s="3" t="s">
        <v>1160</v>
      </c>
      <c r="BF372" s="6" t="s">
        <v>1161</v>
      </c>
      <c r="BG372" s="2" t="s">
        <v>8</v>
      </c>
    </row>
    <row r="373" spans="57:59">
      <c r="BE373" s="3" t="s">
        <v>1162</v>
      </c>
      <c r="BF373" s="6" t="s">
        <v>1163</v>
      </c>
      <c r="BG373" s="2" t="s">
        <v>8</v>
      </c>
    </row>
    <row r="374" spans="57:59">
      <c r="BE374" s="3" t="s">
        <v>1164</v>
      </c>
      <c r="BF374" s="6" t="s">
        <v>1165</v>
      </c>
      <c r="BG374" s="2" t="s">
        <v>2822</v>
      </c>
    </row>
    <row r="375" spans="57:59">
      <c r="BE375" s="3" t="s">
        <v>1166</v>
      </c>
      <c r="BF375" s="6" t="s">
        <v>1167</v>
      </c>
      <c r="BG375" s="2" t="s">
        <v>8</v>
      </c>
    </row>
    <row r="376" spans="57:59">
      <c r="BE376" s="3" t="s">
        <v>1168</v>
      </c>
      <c r="BF376" s="6" t="s">
        <v>1169</v>
      </c>
      <c r="BG376" s="2" t="s">
        <v>8</v>
      </c>
    </row>
    <row r="377" spans="57:59">
      <c r="BE377" s="3" t="s">
        <v>1170</v>
      </c>
      <c r="BF377" s="6" t="s">
        <v>1171</v>
      </c>
      <c r="BG377" s="2" t="s">
        <v>8</v>
      </c>
    </row>
    <row r="378" spans="57:59">
      <c r="BE378" s="3" t="s">
        <v>1172</v>
      </c>
      <c r="BF378" s="6" t="s">
        <v>1173</v>
      </c>
      <c r="BG378" s="2" t="s">
        <v>8</v>
      </c>
    </row>
    <row r="379" spans="57:59">
      <c r="BE379" s="3" t="s">
        <v>1174</v>
      </c>
      <c r="BF379" s="6" t="s">
        <v>1175</v>
      </c>
      <c r="BG379" s="2" t="s">
        <v>8</v>
      </c>
    </row>
    <row r="380" spans="57:59">
      <c r="BE380" s="3" t="s">
        <v>1176</v>
      </c>
      <c r="BF380" s="6" t="s">
        <v>1177</v>
      </c>
      <c r="BG380" s="2" t="s">
        <v>8</v>
      </c>
    </row>
    <row r="381" spans="57:59">
      <c r="BE381" s="3" t="s">
        <v>1178</v>
      </c>
      <c r="BF381" s="6" t="s">
        <v>1179</v>
      </c>
      <c r="BG381" s="2" t="s">
        <v>8</v>
      </c>
    </row>
    <row r="382" spans="57:59">
      <c r="BE382" s="3" t="s">
        <v>1180</v>
      </c>
      <c r="BF382" s="6" t="s">
        <v>1181</v>
      </c>
      <c r="BG382" s="2" t="s">
        <v>8</v>
      </c>
    </row>
    <row r="383" spans="57:59">
      <c r="BE383" s="3" t="s">
        <v>1182</v>
      </c>
      <c r="BF383" s="6" t="s">
        <v>1183</v>
      </c>
      <c r="BG383" s="2" t="s">
        <v>8</v>
      </c>
    </row>
    <row r="384" spans="57:59">
      <c r="BE384" s="3" t="s">
        <v>1184</v>
      </c>
      <c r="BF384" s="6" t="s">
        <v>1185</v>
      </c>
      <c r="BG384" s="2" t="s">
        <v>8</v>
      </c>
    </row>
    <row r="385" spans="57:59">
      <c r="BE385" s="3" t="s">
        <v>1186</v>
      </c>
      <c r="BF385" s="6" t="s">
        <v>1187</v>
      </c>
      <c r="BG385" s="2" t="s">
        <v>8</v>
      </c>
    </row>
    <row r="386" spans="57:59">
      <c r="BE386" s="3" t="s">
        <v>1188</v>
      </c>
      <c r="BF386" s="6" t="s">
        <v>1189</v>
      </c>
      <c r="BG386" s="2" t="s">
        <v>8</v>
      </c>
    </row>
    <row r="387" spans="57:59">
      <c r="BE387" s="3" t="s">
        <v>1190</v>
      </c>
      <c r="BF387" s="6" t="s">
        <v>1191</v>
      </c>
      <c r="BG387" s="2" t="s">
        <v>8</v>
      </c>
    </row>
    <row r="388" spans="57:59">
      <c r="BE388" s="3" t="s">
        <v>1192</v>
      </c>
      <c r="BF388" s="6" t="s">
        <v>1193</v>
      </c>
      <c r="BG388" s="2" t="s">
        <v>8</v>
      </c>
    </row>
    <row r="389" spans="57:59">
      <c r="BE389" s="3" t="s">
        <v>1194</v>
      </c>
      <c r="BF389" s="6" t="s">
        <v>1195</v>
      </c>
      <c r="BG389" s="2" t="s">
        <v>8</v>
      </c>
    </row>
    <row r="390" spans="57:59">
      <c r="BE390" s="3" t="s">
        <v>1196</v>
      </c>
      <c r="BF390" s="6" t="s">
        <v>1197</v>
      </c>
      <c r="BG390" s="2" t="s">
        <v>8</v>
      </c>
    </row>
    <row r="391" spans="57:59">
      <c r="BE391" s="3" t="s">
        <v>1198</v>
      </c>
      <c r="BF391" s="6" t="s">
        <v>1199</v>
      </c>
      <c r="BG391" s="2" t="s">
        <v>8</v>
      </c>
    </row>
    <row r="392" spans="57:59">
      <c r="BE392" s="3" t="s">
        <v>1200</v>
      </c>
      <c r="BF392" s="6" t="s">
        <v>1201</v>
      </c>
      <c r="BG392" s="2" t="s">
        <v>8</v>
      </c>
    </row>
    <row r="393" spans="57:59">
      <c r="BE393" s="3" t="s">
        <v>1202</v>
      </c>
      <c r="BF393" s="6" t="s">
        <v>1203</v>
      </c>
      <c r="BG393" s="2" t="s">
        <v>8</v>
      </c>
    </row>
    <row r="394" spans="57:59">
      <c r="BE394" s="3" t="s">
        <v>1204</v>
      </c>
      <c r="BF394" s="6" t="s">
        <v>1205</v>
      </c>
      <c r="BG394" s="2" t="s">
        <v>8</v>
      </c>
    </row>
    <row r="395" spans="57:59">
      <c r="BE395" s="3" t="s">
        <v>1206</v>
      </c>
      <c r="BF395" s="6" t="s">
        <v>1207</v>
      </c>
      <c r="BG395" s="2" t="s">
        <v>8</v>
      </c>
    </row>
    <row r="396" spans="57:59">
      <c r="BE396" s="3" t="s">
        <v>1208</v>
      </c>
      <c r="BF396" s="6" t="s">
        <v>1209</v>
      </c>
      <c r="BG396" s="2" t="s">
        <v>8</v>
      </c>
    </row>
    <row r="397" spans="57:59">
      <c r="BE397" s="3" t="s">
        <v>1210</v>
      </c>
      <c r="BF397" s="6" t="s">
        <v>1211</v>
      </c>
      <c r="BG397" s="2" t="s">
        <v>8</v>
      </c>
    </row>
    <row r="398" spans="57:59">
      <c r="BE398" s="3" t="s">
        <v>1212</v>
      </c>
      <c r="BF398" s="6" t="s">
        <v>1213</v>
      </c>
      <c r="BG398" s="2" t="s">
        <v>8</v>
      </c>
    </row>
    <row r="399" spans="57:59">
      <c r="BE399" s="3" t="s">
        <v>1214</v>
      </c>
      <c r="BF399" s="6" t="s">
        <v>1215</v>
      </c>
      <c r="BG399" s="2" t="s">
        <v>8</v>
      </c>
    </row>
    <row r="400" spans="57:59">
      <c r="BE400" s="3" t="s">
        <v>1216</v>
      </c>
      <c r="BF400" s="6" t="s">
        <v>1217</v>
      </c>
      <c r="BG400" s="2" t="s">
        <v>8</v>
      </c>
    </row>
    <row r="401" spans="57:59">
      <c r="BE401" s="3" t="s">
        <v>1218</v>
      </c>
      <c r="BF401" s="6" t="s">
        <v>1219</v>
      </c>
      <c r="BG401" s="2" t="s">
        <v>8</v>
      </c>
    </row>
    <row r="402" spans="57:59">
      <c r="BE402" s="3" t="s">
        <v>1220</v>
      </c>
      <c r="BF402" s="6" t="s">
        <v>1221</v>
      </c>
      <c r="BG402" s="2" t="s">
        <v>8</v>
      </c>
    </row>
    <row r="403" spans="57:59">
      <c r="BE403" s="3" t="s">
        <v>1222</v>
      </c>
      <c r="BF403" s="6" t="s">
        <v>1223</v>
      </c>
      <c r="BG403" s="2" t="s">
        <v>8</v>
      </c>
    </row>
    <row r="404" spans="57:59">
      <c r="BE404" s="3" t="s">
        <v>1224</v>
      </c>
      <c r="BF404" s="6" t="s">
        <v>1225</v>
      </c>
      <c r="BG404" s="2" t="s">
        <v>8</v>
      </c>
    </row>
    <row r="405" spans="57:59">
      <c r="BE405" s="3" t="s">
        <v>1226</v>
      </c>
      <c r="BF405" s="6" t="s">
        <v>1227</v>
      </c>
      <c r="BG405" s="2" t="s">
        <v>8</v>
      </c>
    </row>
    <row r="406" spans="57:59">
      <c r="BE406" s="3" t="s">
        <v>1228</v>
      </c>
      <c r="BF406" s="6" t="s">
        <v>1229</v>
      </c>
      <c r="BG406" s="2" t="s">
        <v>8</v>
      </c>
    </row>
    <row r="407" spans="57:59">
      <c r="BE407" s="3" t="s">
        <v>1230</v>
      </c>
      <c r="BF407" s="6" t="s">
        <v>1231</v>
      </c>
      <c r="BG407" s="2" t="s">
        <v>8</v>
      </c>
    </row>
    <row r="408" spans="57:59">
      <c r="BE408" s="3" t="s">
        <v>1232</v>
      </c>
      <c r="BF408" s="6" t="s">
        <v>1233</v>
      </c>
      <c r="BG408" s="2" t="s">
        <v>8</v>
      </c>
    </row>
    <row r="409" spans="57:59">
      <c r="BE409" s="3" t="s">
        <v>1234</v>
      </c>
      <c r="BF409" s="6" t="s">
        <v>1235</v>
      </c>
      <c r="BG409" s="2" t="s">
        <v>8</v>
      </c>
    </row>
    <row r="410" spans="57:59">
      <c r="BE410" s="3" t="s">
        <v>1236</v>
      </c>
      <c r="BF410" s="6" t="s">
        <v>1237</v>
      </c>
      <c r="BG410" s="2" t="s">
        <v>8</v>
      </c>
    </row>
    <row r="411" spans="57:59">
      <c r="BE411" s="3" t="s">
        <v>1238</v>
      </c>
      <c r="BF411" s="6" t="s">
        <v>1239</v>
      </c>
      <c r="BG411" s="2" t="s">
        <v>8</v>
      </c>
    </row>
    <row r="412" spans="57:59">
      <c r="BE412" s="3" t="s">
        <v>1240</v>
      </c>
      <c r="BF412" s="6" t="s">
        <v>1241</v>
      </c>
      <c r="BG412" s="2" t="s">
        <v>8</v>
      </c>
    </row>
    <row r="413" spans="57:59">
      <c r="BE413" s="3" t="s">
        <v>1242</v>
      </c>
      <c r="BF413" s="6" t="s">
        <v>1243</v>
      </c>
      <c r="BG413" s="2" t="s">
        <v>8</v>
      </c>
    </row>
    <row r="414" spans="57:59">
      <c r="BE414" s="3" t="s">
        <v>1244</v>
      </c>
      <c r="BF414" s="6" t="s">
        <v>1245</v>
      </c>
      <c r="BG414" s="2" t="s">
        <v>8</v>
      </c>
    </row>
    <row r="415" spans="57:59">
      <c r="BE415" s="3" t="s">
        <v>1246</v>
      </c>
      <c r="BF415" s="6" t="s">
        <v>1247</v>
      </c>
      <c r="BG415" s="2" t="s">
        <v>8</v>
      </c>
    </row>
    <row r="416" spans="57:59">
      <c r="BE416" s="3" t="s">
        <v>1248</v>
      </c>
      <c r="BF416" s="6" t="s">
        <v>1249</v>
      </c>
      <c r="BG416" s="2" t="s">
        <v>8</v>
      </c>
    </row>
    <row r="417" spans="57:59">
      <c r="BE417" s="3" t="s">
        <v>1250</v>
      </c>
      <c r="BF417" s="6" t="s">
        <v>1251</v>
      </c>
      <c r="BG417" s="2" t="s">
        <v>8</v>
      </c>
    </row>
    <row r="418" spans="57:59">
      <c r="BE418" s="3" t="s">
        <v>1252</v>
      </c>
      <c r="BF418" s="6" t="s">
        <v>1253</v>
      </c>
      <c r="BG418" s="2" t="s">
        <v>8</v>
      </c>
    </row>
    <row r="419" spans="57:59">
      <c r="BE419" s="3" t="s">
        <v>1254</v>
      </c>
      <c r="BF419" s="6" t="s">
        <v>1255</v>
      </c>
      <c r="BG419" s="2" t="s">
        <v>8</v>
      </c>
    </row>
    <row r="420" spans="57:59">
      <c r="BE420" s="3" t="s">
        <v>1256</v>
      </c>
      <c r="BF420" s="6" t="s">
        <v>1257</v>
      </c>
      <c r="BG420" s="2" t="s">
        <v>8</v>
      </c>
    </row>
    <row r="421" spans="57:59">
      <c r="BE421" s="3" t="s">
        <v>1258</v>
      </c>
      <c r="BF421" s="6" t="s">
        <v>1259</v>
      </c>
      <c r="BG421" s="2" t="s">
        <v>8</v>
      </c>
    </row>
    <row r="422" spans="57:59">
      <c r="BE422" s="3" t="s">
        <v>1260</v>
      </c>
      <c r="BF422" s="6" t="s">
        <v>1261</v>
      </c>
      <c r="BG422" s="2" t="s">
        <v>8</v>
      </c>
    </row>
    <row r="423" spans="57:59">
      <c r="BE423" s="3" t="s">
        <v>1262</v>
      </c>
      <c r="BF423" s="6" t="s">
        <v>1263</v>
      </c>
      <c r="BG423" s="2" t="s">
        <v>8</v>
      </c>
    </row>
    <row r="424" spans="57:59">
      <c r="BE424" s="3" t="s">
        <v>1264</v>
      </c>
      <c r="BF424" s="6" t="s">
        <v>1265</v>
      </c>
      <c r="BG424" s="2" t="s">
        <v>8</v>
      </c>
    </row>
    <row r="425" spans="57:59">
      <c r="BE425" s="3" t="s">
        <v>1266</v>
      </c>
      <c r="BF425" s="6" t="s">
        <v>1267</v>
      </c>
      <c r="BG425" s="2" t="s">
        <v>8</v>
      </c>
    </row>
    <row r="426" spans="57:59">
      <c r="BE426" s="3" t="s">
        <v>1268</v>
      </c>
      <c r="BF426" s="6" t="s">
        <v>1269</v>
      </c>
      <c r="BG426" s="2" t="s">
        <v>8</v>
      </c>
    </row>
    <row r="427" spans="57:59">
      <c r="BE427" s="3" t="s">
        <v>1270</v>
      </c>
      <c r="BF427" s="6" t="s">
        <v>1271</v>
      </c>
      <c r="BG427" s="2" t="s">
        <v>8</v>
      </c>
    </row>
    <row r="428" spans="57:59">
      <c r="BE428" s="3" t="s">
        <v>1272</v>
      </c>
      <c r="BF428" s="6" t="s">
        <v>1273</v>
      </c>
      <c r="BG428" s="2" t="s">
        <v>8</v>
      </c>
    </row>
    <row r="429" spans="57:59">
      <c r="BE429" s="3" t="s">
        <v>1274</v>
      </c>
      <c r="BF429" s="6" t="s">
        <v>1275</v>
      </c>
      <c r="BG429" s="2" t="s">
        <v>8</v>
      </c>
    </row>
    <row r="430" spans="57:59">
      <c r="BE430" s="3" t="s">
        <v>1276</v>
      </c>
      <c r="BF430" s="6" t="s">
        <v>1277</v>
      </c>
      <c r="BG430" s="2" t="s">
        <v>8</v>
      </c>
    </row>
    <row r="431" spans="57:59">
      <c r="BE431" s="3" t="s">
        <v>1278</v>
      </c>
      <c r="BF431" s="6" t="s">
        <v>1279</v>
      </c>
      <c r="BG431" s="2" t="s">
        <v>8</v>
      </c>
    </row>
    <row r="432" spans="57:59">
      <c r="BE432" s="3" t="s">
        <v>1280</v>
      </c>
      <c r="BF432" s="6" t="s">
        <v>1281</v>
      </c>
      <c r="BG432" s="2" t="s">
        <v>8</v>
      </c>
    </row>
    <row r="433" spans="57:59">
      <c r="BE433" s="3" t="s">
        <v>1282</v>
      </c>
      <c r="BF433" s="6" t="s">
        <v>1283</v>
      </c>
      <c r="BG433" s="2" t="s">
        <v>8</v>
      </c>
    </row>
    <row r="434" spans="57:59">
      <c r="BE434" s="3" t="s">
        <v>1284</v>
      </c>
      <c r="BF434" s="6" t="s">
        <v>1285</v>
      </c>
      <c r="BG434" s="2" t="s">
        <v>8</v>
      </c>
    </row>
    <row r="435" spans="57:59">
      <c r="BE435" s="3" t="s">
        <v>1286</v>
      </c>
      <c r="BF435" s="6" t="s">
        <v>1287</v>
      </c>
      <c r="BG435" s="2" t="s">
        <v>8</v>
      </c>
    </row>
    <row r="436" spans="57:59">
      <c r="BE436" s="3" t="s">
        <v>1288</v>
      </c>
      <c r="BF436" s="6" t="s">
        <v>1289</v>
      </c>
      <c r="BG436" s="2" t="s">
        <v>8</v>
      </c>
    </row>
    <row r="437" spans="57:59">
      <c r="BE437" s="3" t="s">
        <v>1290</v>
      </c>
      <c r="BF437" s="6" t="s">
        <v>1291</v>
      </c>
      <c r="BG437" s="2" t="s">
        <v>8</v>
      </c>
    </row>
    <row r="438" spans="57:59">
      <c r="BE438" s="3" t="s">
        <v>1292</v>
      </c>
      <c r="BF438" s="6" t="s">
        <v>1293</v>
      </c>
      <c r="BG438" s="2" t="s">
        <v>8</v>
      </c>
    </row>
    <row r="439" spans="57:59">
      <c r="BE439" s="3" t="s">
        <v>1294</v>
      </c>
      <c r="BF439" s="6" t="s">
        <v>1295</v>
      </c>
      <c r="BG439" s="2" t="s">
        <v>8</v>
      </c>
    </row>
    <row r="440" spans="57:59">
      <c r="BE440" s="3" t="s">
        <v>1296</v>
      </c>
      <c r="BF440" s="6" t="s">
        <v>1297</v>
      </c>
      <c r="BG440" s="2" t="s">
        <v>8</v>
      </c>
    </row>
    <row r="441" spans="57:59">
      <c r="BE441" s="3" t="s">
        <v>1298</v>
      </c>
      <c r="BF441" s="6" t="s">
        <v>1299</v>
      </c>
      <c r="BG441" s="2" t="s">
        <v>8</v>
      </c>
    </row>
    <row r="442" spans="57:59">
      <c r="BE442" s="3" t="s">
        <v>1300</v>
      </c>
      <c r="BF442" s="6" t="s">
        <v>1301</v>
      </c>
      <c r="BG442" s="2" t="s">
        <v>8</v>
      </c>
    </row>
    <row r="443" spans="57:59">
      <c r="BE443" s="3" t="s">
        <v>1302</v>
      </c>
      <c r="BF443" s="6" t="s">
        <v>1303</v>
      </c>
      <c r="BG443" s="2" t="s">
        <v>8</v>
      </c>
    </row>
    <row r="444" spans="57:59">
      <c r="BE444" s="3" t="s">
        <v>1304</v>
      </c>
      <c r="BF444" s="6" t="s">
        <v>1305</v>
      </c>
      <c r="BG444" s="2" t="s">
        <v>8</v>
      </c>
    </row>
    <row r="445" spans="57:59">
      <c r="BE445" s="3" t="s">
        <v>1306</v>
      </c>
      <c r="BF445" s="6" t="s">
        <v>1307</v>
      </c>
      <c r="BG445" s="2" t="s">
        <v>8</v>
      </c>
    </row>
    <row r="446" spans="57:59">
      <c r="BE446" s="3" t="s">
        <v>1308</v>
      </c>
      <c r="BF446" s="6" t="s">
        <v>1309</v>
      </c>
      <c r="BG446" s="2" t="s">
        <v>8</v>
      </c>
    </row>
    <row r="447" spans="57:59">
      <c r="BE447" s="3" t="s">
        <v>1310</v>
      </c>
      <c r="BF447" s="6" t="s">
        <v>1311</v>
      </c>
      <c r="BG447" s="2" t="s">
        <v>8</v>
      </c>
    </row>
    <row r="448" spans="57:59">
      <c r="BE448" s="3" t="s">
        <v>1312</v>
      </c>
      <c r="BF448" s="6" t="s">
        <v>1313</v>
      </c>
      <c r="BG448" s="2" t="s">
        <v>8</v>
      </c>
    </row>
    <row r="449" spans="57:59">
      <c r="BE449" s="3" t="s">
        <v>1314</v>
      </c>
      <c r="BF449" s="6" t="s">
        <v>1315</v>
      </c>
      <c r="BG449" s="2" t="s">
        <v>8</v>
      </c>
    </row>
    <row r="450" spans="57:59">
      <c r="BE450" s="3" t="s">
        <v>1316</v>
      </c>
      <c r="BF450" s="6" t="s">
        <v>1317</v>
      </c>
      <c r="BG450" s="2" t="s">
        <v>8</v>
      </c>
    </row>
    <row r="451" spans="57:59">
      <c r="BE451" s="3" t="s">
        <v>1318</v>
      </c>
      <c r="BF451" s="6" t="s">
        <v>1319</v>
      </c>
      <c r="BG451" s="2" t="s">
        <v>8</v>
      </c>
    </row>
    <row r="452" spans="57:59">
      <c r="BE452" s="3" t="s">
        <v>1320</v>
      </c>
      <c r="BF452" s="6" t="s">
        <v>1321</v>
      </c>
      <c r="BG452" s="2" t="s">
        <v>8</v>
      </c>
    </row>
    <row r="453" spans="57:59">
      <c r="BE453" s="3" t="s">
        <v>1322</v>
      </c>
      <c r="BF453" s="6" t="s">
        <v>1323</v>
      </c>
      <c r="BG453" s="2" t="s">
        <v>8</v>
      </c>
    </row>
    <row r="454" spans="57:59">
      <c r="BE454" s="3" t="s">
        <v>1324</v>
      </c>
      <c r="BF454" s="6" t="s">
        <v>1325</v>
      </c>
      <c r="BG454" s="2" t="s">
        <v>8</v>
      </c>
    </row>
    <row r="455" spans="57:59">
      <c r="BE455" s="3" t="s">
        <v>1326</v>
      </c>
      <c r="BF455" s="6" t="s">
        <v>1327</v>
      </c>
      <c r="BG455" s="2" t="s">
        <v>8</v>
      </c>
    </row>
    <row r="456" spans="57:59">
      <c r="BE456" s="3" t="s">
        <v>1328</v>
      </c>
      <c r="BF456" s="6" t="s">
        <v>1329</v>
      </c>
      <c r="BG456" s="2" t="s">
        <v>8</v>
      </c>
    </row>
    <row r="457" spans="57:59">
      <c r="BE457" s="3" t="s">
        <v>1330</v>
      </c>
      <c r="BF457" s="6" t="s">
        <v>1331</v>
      </c>
      <c r="BG457" s="2" t="s">
        <v>8</v>
      </c>
    </row>
    <row r="458" spans="57:59">
      <c r="BE458" s="3" t="s">
        <v>1332</v>
      </c>
      <c r="BF458" s="6" t="s">
        <v>1333</v>
      </c>
      <c r="BG458" s="2" t="s">
        <v>8</v>
      </c>
    </row>
    <row r="459" spans="57:59">
      <c r="BE459" s="3" t="s">
        <v>1334</v>
      </c>
      <c r="BF459" s="6" t="s">
        <v>1335</v>
      </c>
      <c r="BG459" s="2" t="s">
        <v>8</v>
      </c>
    </row>
    <row r="460" spans="57:59">
      <c r="BE460" s="3" t="s">
        <v>1336</v>
      </c>
      <c r="BF460" s="6" t="s">
        <v>1337</v>
      </c>
      <c r="BG460" s="2" t="s">
        <v>8</v>
      </c>
    </row>
    <row r="461" spans="57:59">
      <c r="BE461" s="3" t="s">
        <v>1338</v>
      </c>
      <c r="BF461" s="6" t="s">
        <v>1339</v>
      </c>
      <c r="BG461" s="2" t="s">
        <v>8</v>
      </c>
    </row>
    <row r="462" spans="57:59">
      <c r="BE462" s="3" t="s">
        <v>1340</v>
      </c>
      <c r="BF462" s="6" t="s">
        <v>1341</v>
      </c>
      <c r="BG462" s="2" t="s">
        <v>8</v>
      </c>
    </row>
    <row r="463" spans="57:59">
      <c r="BE463" s="3" t="s">
        <v>1342</v>
      </c>
      <c r="BF463" s="6" t="s">
        <v>1343</v>
      </c>
      <c r="BG463" s="2" t="s">
        <v>8</v>
      </c>
    </row>
    <row r="464" spans="57:59">
      <c r="BE464" s="3" t="s">
        <v>1344</v>
      </c>
      <c r="BF464" s="6" t="s">
        <v>1345</v>
      </c>
      <c r="BG464" s="2" t="s">
        <v>8</v>
      </c>
    </row>
    <row r="465" spans="57:59">
      <c r="BE465" s="3" t="s">
        <v>1346</v>
      </c>
      <c r="BF465" s="6" t="s">
        <v>1347</v>
      </c>
      <c r="BG465" s="2" t="s">
        <v>8</v>
      </c>
    </row>
    <row r="466" spans="57:59">
      <c r="BE466" s="3" t="s">
        <v>1348</v>
      </c>
      <c r="BF466" s="6" t="s">
        <v>1349</v>
      </c>
      <c r="BG466" s="2" t="s">
        <v>8</v>
      </c>
    </row>
    <row r="467" spans="57:59">
      <c r="BE467" s="3" t="s">
        <v>1350</v>
      </c>
      <c r="BF467" s="6" t="s">
        <v>1351</v>
      </c>
      <c r="BG467" s="2" t="s">
        <v>8</v>
      </c>
    </row>
    <row r="468" spans="57:59">
      <c r="BE468" s="3" t="s">
        <v>1352</v>
      </c>
      <c r="BF468" s="6" t="s">
        <v>1353</v>
      </c>
      <c r="BG468" s="2" t="s">
        <v>8</v>
      </c>
    </row>
    <row r="469" spans="57:59">
      <c r="BE469" s="3" t="s">
        <v>1354</v>
      </c>
      <c r="BF469" s="6" t="s">
        <v>1355</v>
      </c>
      <c r="BG469" s="2" t="s">
        <v>8</v>
      </c>
    </row>
    <row r="470" spans="57:59">
      <c r="BE470" s="3" t="s">
        <v>1356</v>
      </c>
      <c r="BF470" s="6" t="s">
        <v>1357</v>
      </c>
      <c r="BG470" s="2" t="s">
        <v>8</v>
      </c>
    </row>
    <row r="471" spans="57:59">
      <c r="BE471" s="3" t="s">
        <v>1358</v>
      </c>
      <c r="BF471" s="6" t="s">
        <v>1359</v>
      </c>
      <c r="BG471" s="2" t="s">
        <v>8</v>
      </c>
    </row>
    <row r="472" spans="57:59">
      <c r="BE472" s="3" t="s">
        <v>1360</v>
      </c>
      <c r="BF472" s="6" t="s">
        <v>1361</v>
      </c>
      <c r="BG472" s="2" t="s">
        <v>8</v>
      </c>
    </row>
    <row r="473" spans="57:59">
      <c r="BE473" s="3" t="s">
        <v>1362</v>
      </c>
      <c r="BF473" s="6" t="s">
        <v>1363</v>
      </c>
      <c r="BG473" s="2" t="s">
        <v>8</v>
      </c>
    </row>
    <row r="474" spans="57:59">
      <c r="BE474" s="3" t="s">
        <v>1364</v>
      </c>
      <c r="BF474" s="6" t="s">
        <v>1365</v>
      </c>
      <c r="BG474" s="2" t="s">
        <v>8</v>
      </c>
    </row>
    <row r="475" spans="57:59">
      <c r="BE475" s="3" t="s">
        <v>1366</v>
      </c>
      <c r="BF475" s="6" t="s">
        <v>1367</v>
      </c>
      <c r="BG475" s="2" t="s">
        <v>8</v>
      </c>
    </row>
    <row r="476" spans="57:59">
      <c r="BE476" s="3" t="s">
        <v>1368</v>
      </c>
      <c r="BF476" s="6" t="s">
        <v>1369</v>
      </c>
      <c r="BG476" s="2" t="s">
        <v>8</v>
      </c>
    </row>
    <row r="477" spans="57:59">
      <c r="BE477" s="3" t="s">
        <v>1370</v>
      </c>
      <c r="BF477" s="6" t="s">
        <v>1371</v>
      </c>
      <c r="BG477" s="2" t="s">
        <v>8</v>
      </c>
    </row>
    <row r="478" spans="57:59">
      <c r="BE478" s="3" t="s">
        <v>1372</v>
      </c>
      <c r="BF478" s="6" t="s">
        <v>1373</v>
      </c>
      <c r="BG478" s="2" t="s">
        <v>8</v>
      </c>
    </row>
    <row r="479" spans="57:59">
      <c r="BE479" s="3" t="s">
        <v>1374</v>
      </c>
      <c r="BF479" s="6" t="s">
        <v>1375</v>
      </c>
      <c r="BG479" s="2" t="s">
        <v>8</v>
      </c>
    </row>
    <row r="480" spans="57:59">
      <c r="BE480" s="3" t="s">
        <v>1376</v>
      </c>
      <c r="BF480" s="6" t="s">
        <v>1377</v>
      </c>
      <c r="BG480" s="2" t="s">
        <v>8</v>
      </c>
    </row>
    <row r="481" spans="57:59">
      <c r="BE481" s="3" t="s">
        <v>1378</v>
      </c>
      <c r="BF481" s="6" t="s">
        <v>1379</v>
      </c>
      <c r="BG481" s="2" t="s">
        <v>8</v>
      </c>
    </row>
    <row r="482" spans="57:59">
      <c r="BE482" s="3" t="s">
        <v>1380</v>
      </c>
      <c r="BF482" s="6" t="s">
        <v>1381</v>
      </c>
      <c r="BG482" s="2" t="s">
        <v>8</v>
      </c>
    </row>
    <row r="483" spans="57:59">
      <c r="BE483" s="3" t="s">
        <v>1382</v>
      </c>
      <c r="BF483" s="6" t="s">
        <v>1383</v>
      </c>
      <c r="BG483" s="2" t="s">
        <v>8</v>
      </c>
    </row>
    <row r="484" spans="57:59">
      <c r="BE484" s="3" t="s">
        <v>1384</v>
      </c>
      <c r="BF484" s="6" t="s">
        <v>1385</v>
      </c>
      <c r="BG484" s="2" t="s">
        <v>8</v>
      </c>
    </row>
    <row r="485" spans="57:59">
      <c r="BE485" s="3" t="s">
        <v>1386</v>
      </c>
      <c r="BF485" s="6" t="s">
        <v>1387</v>
      </c>
      <c r="BG485" s="2" t="s">
        <v>8</v>
      </c>
    </row>
    <row r="486" spans="57:59">
      <c r="BE486" s="3" t="s">
        <v>1388</v>
      </c>
      <c r="BF486" s="6" t="s">
        <v>1389</v>
      </c>
      <c r="BG486" s="2" t="s">
        <v>8</v>
      </c>
    </row>
    <row r="487" spans="57:59">
      <c r="BE487" s="3" t="s">
        <v>1390</v>
      </c>
      <c r="BF487" s="6" t="s">
        <v>1391</v>
      </c>
      <c r="BG487" s="2" t="s">
        <v>8</v>
      </c>
    </row>
    <row r="488" spans="57:59">
      <c r="BE488" s="3" t="s">
        <v>1392</v>
      </c>
      <c r="BF488" s="6" t="s">
        <v>1393</v>
      </c>
      <c r="BG488" s="2" t="s">
        <v>8</v>
      </c>
    </row>
    <row r="489" spans="57:59">
      <c r="BE489" s="3" t="s">
        <v>1394</v>
      </c>
      <c r="BF489" s="6" t="s">
        <v>1395</v>
      </c>
      <c r="BG489" s="2" t="s">
        <v>8</v>
      </c>
    </row>
    <row r="490" spans="57:59">
      <c r="BE490" s="3" t="s">
        <v>1396</v>
      </c>
      <c r="BF490" s="6" t="s">
        <v>1397</v>
      </c>
      <c r="BG490" s="2" t="s">
        <v>8</v>
      </c>
    </row>
    <row r="491" spans="57:59">
      <c r="BE491" s="3" t="s">
        <v>1398</v>
      </c>
      <c r="BF491" s="6" t="s">
        <v>1399</v>
      </c>
      <c r="BG491" s="2" t="s">
        <v>8</v>
      </c>
    </row>
    <row r="492" spans="57:59">
      <c r="BE492" s="3" t="s">
        <v>1400</v>
      </c>
      <c r="BF492" s="6" t="s">
        <v>1401</v>
      </c>
      <c r="BG492" s="2" t="s">
        <v>8</v>
      </c>
    </row>
    <row r="493" spans="57:59">
      <c r="BE493" s="3" t="s">
        <v>1402</v>
      </c>
      <c r="BF493" s="6" t="s">
        <v>2807</v>
      </c>
      <c r="BG493" s="2" t="s">
        <v>8</v>
      </c>
    </row>
    <row r="494" spans="57:59">
      <c r="BE494" s="3" t="s">
        <v>1403</v>
      </c>
      <c r="BF494" s="6" t="s">
        <v>1404</v>
      </c>
      <c r="BG494" s="2" t="s">
        <v>8</v>
      </c>
    </row>
    <row r="495" spans="57:59">
      <c r="BE495" s="3" t="s">
        <v>1405</v>
      </c>
      <c r="BF495" s="6" t="s">
        <v>1406</v>
      </c>
      <c r="BG495" s="2" t="s">
        <v>8</v>
      </c>
    </row>
    <row r="496" spans="57:59">
      <c r="BE496" s="3" t="s">
        <v>1407</v>
      </c>
      <c r="BF496" s="6" t="s">
        <v>1408</v>
      </c>
      <c r="BG496" s="2" t="s">
        <v>8</v>
      </c>
    </row>
    <row r="497" spans="57:59">
      <c r="BE497" s="3" t="s">
        <v>1409</v>
      </c>
      <c r="BF497" s="6" t="s">
        <v>1410</v>
      </c>
      <c r="BG497" s="2" t="s">
        <v>8</v>
      </c>
    </row>
    <row r="498" spans="57:59">
      <c r="BE498" s="3" t="s">
        <v>1411</v>
      </c>
      <c r="BF498" s="6" t="s">
        <v>1412</v>
      </c>
      <c r="BG498" s="2" t="s">
        <v>8</v>
      </c>
    </row>
    <row r="499" spans="57:59">
      <c r="BE499" s="3" t="s">
        <v>1413</v>
      </c>
      <c r="BF499" s="6" t="s">
        <v>1414</v>
      </c>
      <c r="BG499" s="2" t="s">
        <v>8</v>
      </c>
    </row>
    <row r="500" spans="57:59">
      <c r="BE500" s="3" t="s">
        <v>1415</v>
      </c>
      <c r="BF500" s="6" t="s">
        <v>1416</v>
      </c>
      <c r="BG500" s="2" t="s">
        <v>8</v>
      </c>
    </row>
    <row r="501" spans="57:59">
      <c r="BE501" s="3" t="s">
        <v>1417</v>
      </c>
      <c r="BF501" s="6" t="s">
        <v>1418</v>
      </c>
      <c r="BG501" s="2" t="s">
        <v>8</v>
      </c>
    </row>
    <row r="502" spans="57:59">
      <c r="BE502" s="3" t="s">
        <v>1419</v>
      </c>
      <c r="BF502" s="6" t="s">
        <v>1420</v>
      </c>
      <c r="BG502" s="2" t="s">
        <v>8</v>
      </c>
    </row>
    <row r="503" spans="57:59">
      <c r="BE503" s="3" t="s">
        <v>1421</v>
      </c>
      <c r="BF503" s="6" t="s">
        <v>1422</v>
      </c>
      <c r="BG503" s="2" t="s">
        <v>8</v>
      </c>
    </row>
    <row r="504" spans="57:59">
      <c r="BE504" s="3" t="s">
        <v>1423</v>
      </c>
      <c r="BF504" s="6" t="s">
        <v>1424</v>
      </c>
      <c r="BG504" s="2" t="s">
        <v>8</v>
      </c>
    </row>
    <row r="505" spans="57:59">
      <c r="BE505" s="3" t="s">
        <v>1425</v>
      </c>
      <c r="BF505" s="6" t="s">
        <v>1426</v>
      </c>
      <c r="BG505" s="2" t="s">
        <v>8</v>
      </c>
    </row>
    <row r="506" spans="57:59">
      <c r="BE506" s="3" t="s">
        <v>1427</v>
      </c>
      <c r="BF506" s="6" t="s">
        <v>1428</v>
      </c>
      <c r="BG506" s="2" t="s">
        <v>8</v>
      </c>
    </row>
    <row r="507" spans="57:59">
      <c r="BE507" s="3" t="s">
        <v>1429</v>
      </c>
      <c r="BF507" s="6" t="s">
        <v>1430</v>
      </c>
      <c r="BG507" s="2" t="s">
        <v>8</v>
      </c>
    </row>
    <row r="508" spans="57:59">
      <c r="BE508" s="3" t="s">
        <v>1431</v>
      </c>
      <c r="BF508" s="6" t="s">
        <v>1432</v>
      </c>
      <c r="BG508" s="2" t="s">
        <v>8</v>
      </c>
    </row>
    <row r="509" spans="57:59">
      <c r="BE509" s="3" t="s">
        <v>1433</v>
      </c>
      <c r="BF509" s="6" t="s">
        <v>1434</v>
      </c>
      <c r="BG509" s="2" t="s">
        <v>8</v>
      </c>
    </row>
    <row r="510" spans="57:59">
      <c r="BE510" s="3" t="s">
        <v>1435</v>
      </c>
      <c r="BF510" s="6" t="s">
        <v>1436</v>
      </c>
      <c r="BG510" s="2" t="s">
        <v>8</v>
      </c>
    </row>
    <row r="511" spans="57:59">
      <c r="BE511" s="3" t="s">
        <v>1437</v>
      </c>
      <c r="BF511" s="6" t="s">
        <v>1438</v>
      </c>
      <c r="BG511" s="2" t="s">
        <v>8</v>
      </c>
    </row>
    <row r="512" spans="57:59">
      <c r="BE512" s="3" t="s">
        <v>1439</v>
      </c>
      <c r="BF512" s="6" t="s">
        <v>1440</v>
      </c>
      <c r="BG512" s="2" t="s">
        <v>8</v>
      </c>
    </row>
    <row r="513" spans="57:59">
      <c r="BE513" s="3" t="s">
        <v>1441</v>
      </c>
      <c r="BF513" s="6" t="s">
        <v>1442</v>
      </c>
      <c r="BG513" s="2" t="s">
        <v>8</v>
      </c>
    </row>
    <row r="514" spans="57:59">
      <c r="BE514" s="3" t="s">
        <v>1443</v>
      </c>
      <c r="BF514" s="6" t="s">
        <v>1444</v>
      </c>
      <c r="BG514" s="2" t="s">
        <v>8</v>
      </c>
    </row>
    <row r="515" spans="57:59">
      <c r="BE515" s="3" t="s">
        <v>1445</v>
      </c>
      <c r="BF515" s="6" t="s">
        <v>1446</v>
      </c>
      <c r="BG515" s="2" t="s">
        <v>8</v>
      </c>
    </row>
    <row r="516" spans="57:59">
      <c r="BE516" s="3" t="s">
        <v>1447</v>
      </c>
      <c r="BF516" s="6" t="s">
        <v>1448</v>
      </c>
      <c r="BG516" s="2" t="s">
        <v>8</v>
      </c>
    </row>
    <row r="517" spans="57:59">
      <c r="BE517" s="3" t="s">
        <v>1449</v>
      </c>
      <c r="BF517" s="6" t="s">
        <v>1450</v>
      </c>
      <c r="BG517" s="2" t="s">
        <v>8</v>
      </c>
    </row>
    <row r="518" spans="57:59">
      <c r="BE518" s="3" t="s">
        <v>1451</v>
      </c>
      <c r="BF518" s="6" t="s">
        <v>1452</v>
      </c>
      <c r="BG518" s="2" t="s">
        <v>8</v>
      </c>
    </row>
    <row r="519" spans="57:59">
      <c r="BE519" s="3" t="s">
        <v>1453</v>
      </c>
      <c r="BF519" s="6" t="s">
        <v>1454</v>
      </c>
      <c r="BG519" s="2" t="s">
        <v>8</v>
      </c>
    </row>
    <row r="520" spans="57:59">
      <c r="BE520" s="3" t="s">
        <v>1455</v>
      </c>
      <c r="BF520" s="6" t="s">
        <v>1456</v>
      </c>
      <c r="BG520" s="2" t="s">
        <v>8</v>
      </c>
    </row>
    <row r="521" spans="57:59">
      <c r="BE521" s="3" t="s">
        <v>1457</v>
      </c>
      <c r="BF521" s="6" t="s">
        <v>1458</v>
      </c>
      <c r="BG521" s="2" t="s">
        <v>8</v>
      </c>
    </row>
    <row r="522" spans="57:59">
      <c r="BE522" s="3" t="s">
        <v>1459</v>
      </c>
      <c r="BF522" s="6" t="s">
        <v>1460</v>
      </c>
      <c r="BG522" s="2" t="s">
        <v>8</v>
      </c>
    </row>
    <row r="523" spans="57:59">
      <c r="BE523" s="3" t="s">
        <v>1461</v>
      </c>
      <c r="BF523" s="6" t="s">
        <v>1462</v>
      </c>
      <c r="BG523" s="2" t="s">
        <v>8</v>
      </c>
    </row>
    <row r="524" spans="57:59">
      <c r="BE524" s="3" t="s">
        <v>1463</v>
      </c>
      <c r="BF524" s="6" t="s">
        <v>1464</v>
      </c>
      <c r="BG524" s="2" t="s">
        <v>8</v>
      </c>
    </row>
    <row r="525" spans="57:59">
      <c r="BE525" s="3" t="s">
        <v>1465</v>
      </c>
      <c r="BF525" s="6" t="s">
        <v>1466</v>
      </c>
      <c r="BG525" s="2" t="s">
        <v>8</v>
      </c>
    </row>
    <row r="526" spans="57:59">
      <c r="BE526" s="3" t="s">
        <v>1467</v>
      </c>
      <c r="BF526" s="6" t="s">
        <v>1468</v>
      </c>
      <c r="BG526" s="2" t="s">
        <v>8</v>
      </c>
    </row>
    <row r="527" spans="57:59">
      <c r="BE527" s="3" t="s">
        <v>1469</v>
      </c>
      <c r="BF527" s="6" t="s">
        <v>1470</v>
      </c>
      <c r="BG527" s="2" t="s">
        <v>8</v>
      </c>
    </row>
    <row r="528" spans="57:59">
      <c r="BE528" s="3" t="s">
        <v>1471</v>
      </c>
      <c r="BF528" s="6" t="s">
        <v>1472</v>
      </c>
      <c r="BG528" s="2" t="s">
        <v>8</v>
      </c>
    </row>
    <row r="529" spans="57:59">
      <c r="BE529" s="3" t="s">
        <v>1473</v>
      </c>
      <c r="BF529" s="6" t="s">
        <v>1474</v>
      </c>
      <c r="BG529" s="2" t="s">
        <v>8</v>
      </c>
    </row>
    <row r="530" spans="57:59">
      <c r="BE530" s="3" t="s">
        <v>1475</v>
      </c>
      <c r="BF530" s="6" t="s">
        <v>1476</v>
      </c>
      <c r="BG530" s="2" t="s">
        <v>8</v>
      </c>
    </row>
    <row r="531" spans="57:59">
      <c r="BE531" s="3" t="s">
        <v>1477</v>
      </c>
      <c r="BF531" s="6" t="s">
        <v>1478</v>
      </c>
      <c r="BG531" s="2" t="s">
        <v>8</v>
      </c>
    </row>
    <row r="532" spans="57:59">
      <c r="BE532" s="3" t="s">
        <v>1479</v>
      </c>
      <c r="BF532" s="6" t="s">
        <v>1480</v>
      </c>
      <c r="BG532" s="2" t="s">
        <v>8</v>
      </c>
    </row>
    <row r="533" spans="57:59">
      <c r="BE533" s="3" t="s">
        <v>1481</v>
      </c>
      <c r="BF533" s="6" t="s">
        <v>1482</v>
      </c>
      <c r="BG533" s="2" t="s">
        <v>8</v>
      </c>
    </row>
    <row r="534" spans="57:59">
      <c r="BE534" s="3" t="s">
        <v>1483</v>
      </c>
      <c r="BF534" s="6" t="s">
        <v>1484</v>
      </c>
      <c r="BG534" s="2" t="s">
        <v>8</v>
      </c>
    </row>
    <row r="535" spans="57:59">
      <c r="BE535" s="3" t="s">
        <v>1485</v>
      </c>
      <c r="BF535" s="6" t="s">
        <v>1486</v>
      </c>
      <c r="BG535" s="2" t="s">
        <v>8</v>
      </c>
    </row>
    <row r="536" spans="57:59">
      <c r="BE536" s="3" t="s">
        <v>1487</v>
      </c>
      <c r="BF536" s="6" t="s">
        <v>1488</v>
      </c>
      <c r="BG536" s="2" t="s">
        <v>8</v>
      </c>
    </row>
    <row r="537" spans="57:59">
      <c r="BE537" s="3" t="s">
        <v>1489</v>
      </c>
      <c r="BF537" s="6" t="s">
        <v>1490</v>
      </c>
      <c r="BG537" s="2" t="s">
        <v>8</v>
      </c>
    </row>
    <row r="538" spans="57:59">
      <c r="BE538" s="3" t="s">
        <v>1491</v>
      </c>
      <c r="BF538" s="6" t="s">
        <v>1492</v>
      </c>
      <c r="BG538" s="2" t="s">
        <v>8</v>
      </c>
    </row>
    <row r="539" spans="57:59">
      <c r="BE539" s="3" t="s">
        <v>1493</v>
      </c>
      <c r="BF539" s="6" t="s">
        <v>1494</v>
      </c>
      <c r="BG539" s="2" t="s">
        <v>8</v>
      </c>
    </row>
    <row r="540" spans="57:59">
      <c r="BE540" s="3" t="s">
        <v>1495</v>
      </c>
      <c r="BF540" s="6" t="s">
        <v>1496</v>
      </c>
      <c r="BG540" s="2" t="s">
        <v>8</v>
      </c>
    </row>
    <row r="541" spans="57:59">
      <c r="BE541" s="3" t="s">
        <v>1497</v>
      </c>
      <c r="BF541" s="6" t="s">
        <v>1498</v>
      </c>
      <c r="BG541" s="2" t="s">
        <v>8</v>
      </c>
    </row>
    <row r="542" spans="57:59">
      <c r="BE542" s="3" t="s">
        <v>1499</v>
      </c>
      <c r="BF542" s="6" t="s">
        <v>1500</v>
      </c>
      <c r="BG542" s="2" t="s">
        <v>8</v>
      </c>
    </row>
    <row r="543" spans="57:59">
      <c r="BE543" s="3" t="s">
        <v>1501</v>
      </c>
      <c r="BF543" s="6" t="s">
        <v>1502</v>
      </c>
      <c r="BG543" s="2" t="s">
        <v>8</v>
      </c>
    </row>
    <row r="544" spans="57:59">
      <c r="BE544" s="3" t="s">
        <v>1503</v>
      </c>
      <c r="BF544" s="6" t="s">
        <v>1504</v>
      </c>
      <c r="BG544" s="2" t="s">
        <v>8</v>
      </c>
    </row>
    <row r="545" spans="57:59">
      <c r="BE545" s="3" t="s">
        <v>1505</v>
      </c>
      <c r="BF545" s="6" t="s">
        <v>1506</v>
      </c>
      <c r="BG545" s="2" t="s">
        <v>8</v>
      </c>
    </row>
    <row r="546" spans="57:59">
      <c r="BE546" s="3" t="s">
        <v>1507</v>
      </c>
      <c r="BF546" s="6" t="s">
        <v>1508</v>
      </c>
      <c r="BG546" s="2" t="s">
        <v>8</v>
      </c>
    </row>
    <row r="547" spans="57:59">
      <c r="BE547" s="3" t="s">
        <v>1509</v>
      </c>
      <c r="BF547" s="6" t="s">
        <v>1510</v>
      </c>
      <c r="BG547" s="2" t="s">
        <v>8</v>
      </c>
    </row>
    <row r="548" spans="57:59">
      <c r="BE548" s="3" t="s">
        <v>1511</v>
      </c>
      <c r="BF548" s="6" t="s">
        <v>1512</v>
      </c>
      <c r="BG548" s="2" t="s">
        <v>8</v>
      </c>
    </row>
    <row r="549" spans="57:59">
      <c r="BE549" s="3" t="s">
        <v>1513</v>
      </c>
      <c r="BF549" s="6" t="s">
        <v>1514</v>
      </c>
      <c r="BG549" s="2" t="s">
        <v>8</v>
      </c>
    </row>
    <row r="550" spans="57:59">
      <c r="BE550" s="3" t="s">
        <v>1515</v>
      </c>
      <c r="BF550" s="6" t="s">
        <v>1516</v>
      </c>
      <c r="BG550" s="2" t="s">
        <v>8</v>
      </c>
    </row>
    <row r="551" spans="57:59">
      <c r="BE551" s="3" t="s">
        <v>1517</v>
      </c>
      <c r="BF551" s="6" t="s">
        <v>1518</v>
      </c>
      <c r="BG551" s="2" t="s">
        <v>8</v>
      </c>
    </row>
    <row r="552" spans="57:59">
      <c r="BE552" s="3" t="s">
        <v>1519</v>
      </c>
      <c r="BF552" s="6" t="s">
        <v>1520</v>
      </c>
      <c r="BG552" s="2" t="s">
        <v>8</v>
      </c>
    </row>
    <row r="553" spans="57:59">
      <c r="BE553" s="3" t="s">
        <v>1521</v>
      </c>
      <c r="BF553" s="6" t="s">
        <v>1522</v>
      </c>
      <c r="BG553" s="2" t="s">
        <v>8</v>
      </c>
    </row>
    <row r="554" spans="57:59">
      <c r="BE554" s="3" t="s">
        <v>1523</v>
      </c>
      <c r="BF554" s="6" t="s">
        <v>1524</v>
      </c>
      <c r="BG554" s="2" t="s">
        <v>8</v>
      </c>
    </row>
    <row r="555" spans="57:59">
      <c r="BE555" s="3" t="s">
        <v>1525</v>
      </c>
      <c r="BF555" s="6" t="s">
        <v>1526</v>
      </c>
      <c r="BG555" s="2" t="s">
        <v>8</v>
      </c>
    </row>
    <row r="556" spans="57:59">
      <c r="BE556" s="3" t="s">
        <v>1527</v>
      </c>
      <c r="BF556" s="6" t="s">
        <v>1528</v>
      </c>
      <c r="BG556" s="2" t="s">
        <v>8</v>
      </c>
    </row>
    <row r="557" spans="57:59">
      <c r="BE557" s="3" t="s">
        <v>1529</v>
      </c>
      <c r="BF557" s="6" t="s">
        <v>1530</v>
      </c>
      <c r="BG557" s="2" t="s">
        <v>8</v>
      </c>
    </row>
    <row r="558" spans="57:59">
      <c r="BE558" s="3" t="s">
        <v>1531</v>
      </c>
      <c r="BF558" s="6" t="s">
        <v>1532</v>
      </c>
      <c r="BG558" s="2" t="s">
        <v>8</v>
      </c>
    </row>
    <row r="559" spans="57:59">
      <c r="BE559" s="3" t="s">
        <v>1533</v>
      </c>
      <c r="BF559" s="6" t="s">
        <v>1534</v>
      </c>
      <c r="BG559" s="2" t="s">
        <v>8</v>
      </c>
    </row>
    <row r="560" spans="57:59">
      <c r="BE560" s="3" t="s">
        <v>1535</v>
      </c>
      <c r="BF560" s="6" t="s">
        <v>1536</v>
      </c>
      <c r="BG560" s="2" t="s">
        <v>8</v>
      </c>
    </row>
    <row r="561" spans="57:59">
      <c r="BE561" s="3" t="s">
        <v>1537</v>
      </c>
      <c r="BF561" s="6" t="s">
        <v>1538</v>
      </c>
      <c r="BG561" s="2" t="s">
        <v>8</v>
      </c>
    </row>
    <row r="562" spans="57:59">
      <c r="BE562" s="3" t="s">
        <v>1539</v>
      </c>
      <c r="BF562" s="6" t="s">
        <v>1540</v>
      </c>
      <c r="BG562" s="2" t="s">
        <v>8</v>
      </c>
    </row>
    <row r="563" spans="57:59">
      <c r="BE563" s="3" t="s">
        <v>1541</v>
      </c>
      <c r="BF563" s="6" t="s">
        <v>1542</v>
      </c>
      <c r="BG563" s="2" t="s">
        <v>8</v>
      </c>
    </row>
    <row r="564" spans="57:59">
      <c r="BE564" s="3" t="s">
        <v>1543</v>
      </c>
      <c r="BF564" s="6" t="s">
        <v>1544</v>
      </c>
      <c r="BG564" s="2" t="s">
        <v>8</v>
      </c>
    </row>
    <row r="565" spans="57:59">
      <c r="BE565" s="3" t="s">
        <v>1545</v>
      </c>
      <c r="BF565" s="6" t="s">
        <v>1546</v>
      </c>
      <c r="BG565" s="2" t="s">
        <v>8</v>
      </c>
    </row>
    <row r="566" spans="57:59">
      <c r="BE566" s="3" t="s">
        <v>1547</v>
      </c>
      <c r="BF566" s="6" t="s">
        <v>1548</v>
      </c>
      <c r="BG566" s="2" t="s">
        <v>8</v>
      </c>
    </row>
    <row r="567" spans="57:59">
      <c r="BE567" s="3" t="s">
        <v>1549</v>
      </c>
      <c r="BF567" s="6" t="s">
        <v>1550</v>
      </c>
      <c r="BG567" s="2" t="s">
        <v>8</v>
      </c>
    </row>
    <row r="568" spans="57:59">
      <c r="BE568" s="3" t="s">
        <v>1551</v>
      </c>
      <c r="BF568" s="6" t="s">
        <v>1552</v>
      </c>
      <c r="BG568" s="2" t="s">
        <v>8</v>
      </c>
    </row>
    <row r="569" spans="57:59">
      <c r="BE569" s="3" t="s">
        <v>1553</v>
      </c>
      <c r="BF569" s="6" t="s">
        <v>1554</v>
      </c>
      <c r="BG569" s="2" t="s">
        <v>8</v>
      </c>
    </row>
    <row r="570" spans="57:59">
      <c r="BE570" s="3" t="s">
        <v>1555</v>
      </c>
      <c r="BF570" s="6" t="s">
        <v>1556</v>
      </c>
      <c r="BG570" s="2" t="s">
        <v>8</v>
      </c>
    </row>
    <row r="571" spans="57:59">
      <c r="BE571" s="3" t="s">
        <v>1557</v>
      </c>
      <c r="BF571" s="6" t="s">
        <v>1558</v>
      </c>
      <c r="BG571" s="2" t="s">
        <v>8</v>
      </c>
    </row>
    <row r="572" spans="57:59">
      <c r="BE572" s="3" t="s">
        <v>1559</v>
      </c>
      <c r="BF572" s="6" t="s">
        <v>1560</v>
      </c>
      <c r="BG572" s="2" t="s">
        <v>8</v>
      </c>
    </row>
    <row r="573" spans="57:59">
      <c r="BE573" s="3" t="s">
        <v>1561</v>
      </c>
      <c r="BF573" s="6" t="s">
        <v>1562</v>
      </c>
      <c r="BG573" s="2" t="s">
        <v>8</v>
      </c>
    </row>
    <row r="574" spans="57:59">
      <c r="BE574" s="3" t="s">
        <v>1563</v>
      </c>
      <c r="BF574" s="6" t="s">
        <v>1564</v>
      </c>
      <c r="BG574" s="2" t="s">
        <v>8</v>
      </c>
    </row>
    <row r="575" spans="57:59">
      <c r="BE575" s="3" t="s">
        <v>1565</v>
      </c>
      <c r="BF575" s="6" t="s">
        <v>1566</v>
      </c>
      <c r="BG575" s="2" t="s">
        <v>8</v>
      </c>
    </row>
    <row r="576" spans="57:59">
      <c r="BE576" s="3" t="s">
        <v>1567</v>
      </c>
      <c r="BF576" s="6" t="s">
        <v>1568</v>
      </c>
      <c r="BG576" s="2" t="s">
        <v>8</v>
      </c>
    </row>
    <row r="577" spans="57:59">
      <c r="BE577" s="3" t="s">
        <v>1569</v>
      </c>
      <c r="BF577" s="6" t="s">
        <v>1570</v>
      </c>
      <c r="BG577" s="2" t="s">
        <v>8</v>
      </c>
    </row>
    <row r="578" spans="57:59">
      <c r="BE578" s="3" t="s">
        <v>1571</v>
      </c>
      <c r="BF578" s="6" t="s">
        <v>1572</v>
      </c>
      <c r="BG578" s="2" t="s">
        <v>2822</v>
      </c>
    </row>
    <row r="579" spans="57:59">
      <c r="BE579" s="3" t="s">
        <v>1573</v>
      </c>
      <c r="BF579" s="6" t="s">
        <v>1574</v>
      </c>
      <c r="BG579" s="2" t="s">
        <v>2822</v>
      </c>
    </row>
    <row r="580" spans="57:59">
      <c r="BE580" s="3" t="s">
        <v>1575</v>
      </c>
      <c r="BF580" s="6" t="s">
        <v>1576</v>
      </c>
      <c r="BG580" s="2" t="s">
        <v>8</v>
      </c>
    </row>
    <row r="581" spans="57:59">
      <c r="BE581" s="3" t="s">
        <v>1577</v>
      </c>
      <c r="BF581" s="6" t="s">
        <v>1578</v>
      </c>
      <c r="BG581" s="2" t="s">
        <v>8</v>
      </c>
    </row>
    <row r="582" spans="57:59">
      <c r="BE582" s="3" t="s">
        <v>1579</v>
      </c>
      <c r="BF582" s="6" t="s">
        <v>1580</v>
      </c>
      <c r="BG582" s="2" t="s">
        <v>8</v>
      </c>
    </row>
    <row r="583" spans="57:59">
      <c r="BE583" s="3" t="s">
        <v>1581</v>
      </c>
      <c r="BF583" s="6" t="s">
        <v>1582</v>
      </c>
      <c r="BG583" s="2" t="s">
        <v>8</v>
      </c>
    </row>
    <row r="584" spans="57:59">
      <c r="BE584" s="3" t="s">
        <v>1583</v>
      </c>
      <c r="BF584" s="6" t="s">
        <v>1584</v>
      </c>
      <c r="BG584" s="2" t="s">
        <v>8</v>
      </c>
    </row>
    <row r="585" spans="57:59">
      <c r="BE585" s="3" t="s">
        <v>1585</v>
      </c>
      <c r="BF585" s="6" t="s">
        <v>1586</v>
      </c>
      <c r="BG585" s="2" t="s">
        <v>8</v>
      </c>
    </row>
    <row r="586" spans="57:59">
      <c r="BE586" s="3" t="s">
        <v>1587</v>
      </c>
      <c r="BF586" s="6" t="s">
        <v>1588</v>
      </c>
      <c r="BG586" s="2" t="s">
        <v>8</v>
      </c>
    </row>
    <row r="587" spans="57:59">
      <c r="BE587" s="3" t="s">
        <v>1589</v>
      </c>
      <c r="BF587" s="6" t="s">
        <v>1590</v>
      </c>
      <c r="BG587" s="2" t="s">
        <v>8</v>
      </c>
    </row>
    <row r="588" spans="57:59">
      <c r="BE588" s="3" t="s">
        <v>1591</v>
      </c>
      <c r="BF588" s="6" t="s">
        <v>1592</v>
      </c>
      <c r="BG588" s="2" t="s">
        <v>8</v>
      </c>
    </row>
    <row r="589" spans="57:59">
      <c r="BE589" s="3" t="s">
        <v>1593</v>
      </c>
      <c r="BF589" s="6" t="s">
        <v>1594</v>
      </c>
      <c r="BG589" s="2" t="s">
        <v>8</v>
      </c>
    </row>
    <row r="590" spans="57:59">
      <c r="BE590" s="3" t="s">
        <v>1595</v>
      </c>
      <c r="BF590" s="6" t="s">
        <v>1596</v>
      </c>
      <c r="BG590" s="2" t="s">
        <v>8</v>
      </c>
    </row>
    <row r="591" spans="57:59">
      <c r="BE591" s="3" t="s">
        <v>1597</v>
      </c>
      <c r="BF591" s="6" t="s">
        <v>1598</v>
      </c>
      <c r="BG591" s="2" t="s">
        <v>8</v>
      </c>
    </row>
    <row r="592" spans="57:59">
      <c r="BE592" s="3" t="s">
        <v>1599</v>
      </c>
      <c r="BF592" s="6" t="s">
        <v>1600</v>
      </c>
      <c r="BG592" s="2" t="s">
        <v>8</v>
      </c>
    </row>
    <row r="593" spans="57:59">
      <c r="BE593" s="3" t="s">
        <v>1601</v>
      </c>
      <c r="BF593" s="6" t="s">
        <v>1602</v>
      </c>
      <c r="BG593" s="2" t="s">
        <v>8</v>
      </c>
    </row>
    <row r="594" spans="57:59">
      <c r="BE594" s="3" t="s">
        <v>1603</v>
      </c>
      <c r="BF594" s="6" t="s">
        <v>1604</v>
      </c>
      <c r="BG594" s="2" t="s">
        <v>8</v>
      </c>
    </row>
    <row r="595" spans="57:59">
      <c r="BE595" s="3" t="s">
        <v>1605</v>
      </c>
      <c r="BF595" s="6" t="s">
        <v>1606</v>
      </c>
      <c r="BG595" s="2" t="s">
        <v>8</v>
      </c>
    </row>
    <row r="596" spans="57:59">
      <c r="BE596" s="3" t="s">
        <v>1607</v>
      </c>
      <c r="BF596" s="6" t="s">
        <v>1608</v>
      </c>
      <c r="BG596" s="2" t="s">
        <v>8</v>
      </c>
    </row>
    <row r="597" spans="57:59">
      <c r="BE597" s="3" t="s">
        <v>1609</v>
      </c>
      <c r="BF597" s="6" t="s">
        <v>1610</v>
      </c>
      <c r="BG597" s="2" t="s">
        <v>8</v>
      </c>
    </row>
    <row r="598" spans="57:59">
      <c r="BE598" s="3" t="s">
        <v>1611</v>
      </c>
      <c r="BF598" s="6" t="s">
        <v>1612</v>
      </c>
      <c r="BG598" s="2" t="s">
        <v>8</v>
      </c>
    </row>
    <row r="599" spans="57:59">
      <c r="BE599" s="3" t="s">
        <v>1613</v>
      </c>
      <c r="BF599" s="6" t="s">
        <v>1614</v>
      </c>
      <c r="BG599" s="2" t="s">
        <v>8</v>
      </c>
    </row>
    <row r="600" spans="57:59">
      <c r="BE600" s="3" t="s">
        <v>1615</v>
      </c>
      <c r="BF600" s="6" t="s">
        <v>1616</v>
      </c>
      <c r="BG600" s="2" t="s">
        <v>8</v>
      </c>
    </row>
    <row r="601" spans="57:59">
      <c r="BE601" s="3" t="s">
        <v>1617</v>
      </c>
      <c r="BF601" s="6" t="s">
        <v>1618</v>
      </c>
      <c r="BG601" s="2" t="s">
        <v>8</v>
      </c>
    </row>
    <row r="602" spans="57:59">
      <c r="BE602" s="3" t="s">
        <v>1619</v>
      </c>
      <c r="BF602" s="6" t="s">
        <v>1620</v>
      </c>
      <c r="BG602" s="2" t="s">
        <v>8</v>
      </c>
    </row>
    <row r="603" spans="57:59">
      <c r="BE603" s="3" t="s">
        <v>1621</v>
      </c>
      <c r="BF603" s="6" t="s">
        <v>1622</v>
      </c>
      <c r="BG603" s="2" t="s">
        <v>8</v>
      </c>
    </row>
    <row r="604" spans="57:59">
      <c r="BE604" s="3" t="s">
        <v>1623</v>
      </c>
      <c r="BF604" s="6" t="s">
        <v>1624</v>
      </c>
      <c r="BG604" s="2" t="s">
        <v>8</v>
      </c>
    </row>
    <row r="605" spans="57:59">
      <c r="BE605" s="3" t="s">
        <v>1625</v>
      </c>
      <c r="BF605" s="6" t="s">
        <v>1626</v>
      </c>
      <c r="BG605" s="2" t="s">
        <v>8</v>
      </c>
    </row>
    <row r="606" spans="57:59">
      <c r="BE606" s="3" t="s">
        <v>1627</v>
      </c>
      <c r="BF606" s="6" t="s">
        <v>1628</v>
      </c>
      <c r="BG606" s="2" t="s">
        <v>8</v>
      </c>
    </row>
    <row r="607" spans="57:59">
      <c r="BE607" s="3" t="s">
        <v>1629</v>
      </c>
      <c r="BF607" s="6" t="s">
        <v>1630</v>
      </c>
      <c r="BG607" s="2" t="s">
        <v>8</v>
      </c>
    </row>
    <row r="608" spans="57:59">
      <c r="BE608" s="3" t="s">
        <v>1631</v>
      </c>
      <c r="BF608" s="6" t="s">
        <v>1632</v>
      </c>
      <c r="BG608" s="2" t="s">
        <v>8</v>
      </c>
    </row>
    <row r="609" spans="57:59">
      <c r="BE609" s="3" t="s">
        <v>1633</v>
      </c>
      <c r="BF609" s="6" t="s">
        <v>1634</v>
      </c>
      <c r="BG609" s="2" t="s">
        <v>8</v>
      </c>
    </row>
    <row r="610" spans="57:59">
      <c r="BE610" s="3" t="s">
        <v>1635</v>
      </c>
      <c r="BF610" s="6" t="s">
        <v>1636</v>
      </c>
      <c r="BG610" s="2" t="s">
        <v>8</v>
      </c>
    </row>
    <row r="611" spans="57:59">
      <c r="BE611" s="3" t="s">
        <v>1637</v>
      </c>
      <c r="BF611" s="6" t="s">
        <v>1638</v>
      </c>
      <c r="BG611" s="2" t="s">
        <v>8</v>
      </c>
    </row>
    <row r="612" spans="57:59">
      <c r="BE612" s="3" t="s">
        <v>1639</v>
      </c>
      <c r="BF612" s="6" t="s">
        <v>1640</v>
      </c>
      <c r="BG612" s="2" t="s">
        <v>8</v>
      </c>
    </row>
    <row r="613" spans="57:59">
      <c r="BE613" s="3" t="s">
        <v>1641</v>
      </c>
      <c r="BF613" s="6" t="s">
        <v>1642</v>
      </c>
      <c r="BG613" s="2" t="s">
        <v>8</v>
      </c>
    </row>
    <row r="614" spans="57:59">
      <c r="BE614" s="3" t="s">
        <v>1643</v>
      </c>
      <c r="BF614" s="6" t="s">
        <v>1644</v>
      </c>
      <c r="BG614" s="2" t="s">
        <v>8</v>
      </c>
    </row>
    <row r="615" spans="57:59">
      <c r="BE615" s="3" t="s">
        <v>1645</v>
      </c>
      <c r="BF615" s="6" t="s">
        <v>1646</v>
      </c>
      <c r="BG615" s="2" t="s">
        <v>8</v>
      </c>
    </row>
    <row r="616" spans="57:59">
      <c r="BE616" s="3" t="s">
        <v>1647</v>
      </c>
      <c r="BF616" s="6" t="s">
        <v>1648</v>
      </c>
      <c r="BG616" s="2" t="s">
        <v>8</v>
      </c>
    </row>
    <row r="617" spans="57:59">
      <c r="BE617" s="3" t="s">
        <v>1649</v>
      </c>
      <c r="BF617" s="6" t="s">
        <v>1650</v>
      </c>
      <c r="BG617" s="2" t="s">
        <v>8</v>
      </c>
    </row>
    <row r="618" spans="57:59">
      <c r="BE618" s="3" t="s">
        <v>1651</v>
      </c>
      <c r="BF618" s="6" t="s">
        <v>1652</v>
      </c>
      <c r="BG618" s="2" t="s">
        <v>8</v>
      </c>
    </row>
    <row r="619" spans="57:59">
      <c r="BE619" s="3" t="s">
        <v>1653</v>
      </c>
      <c r="BF619" s="6" t="s">
        <v>1654</v>
      </c>
      <c r="BG619" s="2" t="s">
        <v>8</v>
      </c>
    </row>
    <row r="620" spans="57:59">
      <c r="BE620" s="3" t="s">
        <v>1655</v>
      </c>
      <c r="BF620" s="6" t="s">
        <v>1656</v>
      </c>
      <c r="BG620" s="2" t="s">
        <v>8</v>
      </c>
    </row>
    <row r="621" spans="57:59">
      <c r="BE621" s="3" t="s">
        <v>1657</v>
      </c>
      <c r="BF621" s="6" t="s">
        <v>1658</v>
      </c>
      <c r="BG621" s="2" t="s">
        <v>8</v>
      </c>
    </row>
    <row r="622" spans="57:59">
      <c r="BE622" s="3" t="s">
        <v>1659</v>
      </c>
      <c r="BF622" s="6" t="s">
        <v>1660</v>
      </c>
      <c r="BG622" s="2" t="s">
        <v>8</v>
      </c>
    </row>
    <row r="623" spans="57:59">
      <c r="BE623" s="3" t="s">
        <v>1661</v>
      </c>
      <c r="BF623" s="6" t="s">
        <v>1662</v>
      </c>
      <c r="BG623" s="2" t="s">
        <v>8</v>
      </c>
    </row>
    <row r="624" spans="57:59">
      <c r="BE624" s="3" t="s">
        <v>1663</v>
      </c>
      <c r="BF624" s="6" t="s">
        <v>1664</v>
      </c>
      <c r="BG624" s="2" t="s">
        <v>8</v>
      </c>
    </row>
    <row r="625" spans="57:59">
      <c r="BE625" s="3" t="s">
        <v>1665</v>
      </c>
      <c r="BF625" s="6" t="s">
        <v>1666</v>
      </c>
      <c r="BG625" s="2" t="s">
        <v>8</v>
      </c>
    </row>
    <row r="626" spans="57:59">
      <c r="BE626" s="3" t="s">
        <v>1667</v>
      </c>
      <c r="BF626" s="6" t="s">
        <v>1668</v>
      </c>
      <c r="BG626" s="2" t="s">
        <v>8</v>
      </c>
    </row>
    <row r="627" spans="57:59">
      <c r="BE627" s="3" t="s">
        <v>1669</v>
      </c>
      <c r="BF627" s="6" t="s">
        <v>1670</v>
      </c>
      <c r="BG627" s="2" t="s">
        <v>8</v>
      </c>
    </row>
    <row r="628" spans="57:59">
      <c r="BE628" s="3" t="s">
        <v>1671</v>
      </c>
      <c r="BF628" s="6" t="s">
        <v>1672</v>
      </c>
      <c r="BG628" s="2" t="s">
        <v>8</v>
      </c>
    </row>
    <row r="629" spans="57:59">
      <c r="BE629" s="3" t="s">
        <v>1673</v>
      </c>
      <c r="BF629" s="6" t="s">
        <v>1674</v>
      </c>
      <c r="BG629" s="2" t="s">
        <v>8</v>
      </c>
    </row>
    <row r="630" spans="57:59">
      <c r="BE630" s="3" t="s">
        <v>1675</v>
      </c>
      <c r="BF630" s="6" t="s">
        <v>1676</v>
      </c>
      <c r="BG630" s="2" t="s">
        <v>8</v>
      </c>
    </row>
    <row r="631" spans="57:59">
      <c r="BE631" s="3" t="s">
        <v>1677</v>
      </c>
      <c r="BF631" s="6" t="s">
        <v>1678</v>
      </c>
      <c r="BG631" s="2" t="s">
        <v>8</v>
      </c>
    </row>
    <row r="632" spans="57:59">
      <c r="BE632" s="3" t="s">
        <v>1679</v>
      </c>
      <c r="BF632" s="6" t="s">
        <v>1680</v>
      </c>
      <c r="BG632" s="2" t="s">
        <v>8</v>
      </c>
    </row>
    <row r="633" spans="57:59">
      <c r="BE633" s="3" t="s">
        <v>1681</v>
      </c>
      <c r="BF633" s="6" t="s">
        <v>1682</v>
      </c>
      <c r="BG633" s="2" t="s">
        <v>8</v>
      </c>
    </row>
    <row r="634" spans="57:59">
      <c r="BE634" s="3" t="s">
        <v>1683</v>
      </c>
      <c r="BF634" s="6" t="s">
        <v>1684</v>
      </c>
      <c r="BG634" s="2" t="s">
        <v>8</v>
      </c>
    </row>
    <row r="635" spans="57:59">
      <c r="BE635" s="3" t="s">
        <v>1685</v>
      </c>
      <c r="BF635" s="6" t="s">
        <v>1686</v>
      </c>
      <c r="BG635" s="2" t="s">
        <v>8</v>
      </c>
    </row>
    <row r="636" spans="57:59">
      <c r="BE636" s="3" t="s">
        <v>1687</v>
      </c>
      <c r="BF636" s="6" t="s">
        <v>1688</v>
      </c>
      <c r="BG636" s="2" t="s">
        <v>8</v>
      </c>
    </row>
    <row r="637" spans="57:59">
      <c r="BE637" s="3" t="s">
        <v>1689</v>
      </c>
      <c r="BF637" s="6" t="s">
        <v>1690</v>
      </c>
      <c r="BG637" s="2" t="s">
        <v>8</v>
      </c>
    </row>
    <row r="638" spans="57:59">
      <c r="BE638" s="3" t="s">
        <v>1691</v>
      </c>
      <c r="BF638" s="6" t="s">
        <v>1692</v>
      </c>
      <c r="BG638" s="2" t="s">
        <v>8</v>
      </c>
    </row>
    <row r="639" spans="57:59">
      <c r="BE639" s="3" t="s">
        <v>1693</v>
      </c>
      <c r="BF639" s="6" t="s">
        <v>1694</v>
      </c>
      <c r="BG639" s="2" t="s">
        <v>8</v>
      </c>
    </row>
    <row r="640" spans="57:59">
      <c r="BE640" s="3" t="s">
        <v>1695</v>
      </c>
      <c r="BF640" s="6" t="s">
        <v>1696</v>
      </c>
      <c r="BG640" s="2" t="s">
        <v>8</v>
      </c>
    </row>
    <row r="641" spans="57:59">
      <c r="BE641" s="3" t="s">
        <v>1697</v>
      </c>
      <c r="BF641" s="6" t="s">
        <v>1698</v>
      </c>
      <c r="BG641" s="2" t="s">
        <v>8</v>
      </c>
    </row>
    <row r="642" spans="57:59">
      <c r="BE642" s="3" t="s">
        <v>1699</v>
      </c>
      <c r="BF642" s="6" t="s">
        <v>1700</v>
      </c>
      <c r="BG642" s="2" t="s">
        <v>8</v>
      </c>
    </row>
    <row r="643" spans="57:59">
      <c r="BE643" s="3" t="s">
        <v>1701</v>
      </c>
      <c r="BF643" s="6" t="s">
        <v>1702</v>
      </c>
      <c r="BG643" s="2" t="s">
        <v>8</v>
      </c>
    </row>
    <row r="644" spans="57:59">
      <c r="BE644" s="3" t="s">
        <v>1703</v>
      </c>
      <c r="BF644" s="6" t="s">
        <v>1704</v>
      </c>
      <c r="BG644" s="2" t="s">
        <v>8</v>
      </c>
    </row>
    <row r="645" spans="57:59">
      <c r="BE645" s="3" t="s">
        <v>1705</v>
      </c>
      <c r="BF645" s="6" t="s">
        <v>1706</v>
      </c>
      <c r="BG645" s="2" t="s">
        <v>8</v>
      </c>
    </row>
    <row r="646" spans="57:59">
      <c r="BE646" s="3" t="s">
        <v>1707</v>
      </c>
      <c r="BF646" s="6" t="s">
        <v>1708</v>
      </c>
      <c r="BG646" s="2" t="s">
        <v>8</v>
      </c>
    </row>
    <row r="647" spans="57:59">
      <c r="BE647" s="3" t="s">
        <v>1709</v>
      </c>
      <c r="BF647" s="6" t="s">
        <v>1710</v>
      </c>
      <c r="BG647" s="2" t="s">
        <v>8</v>
      </c>
    </row>
    <row r="648" spans="57:59">
      <c r="BE648" s="3" t="s">
        <v>1711</v>
      </c>
      <c r="BF648" s="6" t="s">
        <v>1712</v>
      </c>
      <c r="BG648" s="2" t="s">
        <v>8</v>
      </c>
    </row>
    <row r="649" spans="57:59">
      <c r="BE649" s="3" t="s">
        <v>1713</v>
      </c>
      <c r="BF649" s="6" t="s">
        <v>1714</v>
      </c>
      <c r="BG649" s="2" t="s">
        <v>8</v>
      </c>
    </row>
    <row r="650" spans="57:59">
      <c r="BE650" s="3" t="s">
        <v>1715</v>
      </c>
      <c r="BF650" s="6" t="s">
        <v>1716</v>
      </c>
      <c r="BG650" s="2" t="s">
        <v>8</v>
      </c>
    </row>
    <row r="651" spans="57:59">
      <c r="BE651" s="3" t="s">
        <v>1717</v>
      </c>
      <c r="BF651" s="6" t="s">
        <v>1718</v>
      </c>
      <c r="BG651" s="2" t="s">
        <v>8</v>
      </c>
    </row>
    <row r="652" spans="57:59">
      <c r="BE652" s="3" t="s">
        <v>1719</v>
      </c>
      <c r="BF652" s="6" t="s">
        <v>1720</v>
      </c>
      <c r="BG652" s="2" t="s">
        <v>8</v>
      </c>
    </row>
    <row r="653" spans="57:59">
      <c r="BE653" s="3" t="s">
        <v>1721</v>
      </c>
      <c r="BF653" s="6" t="s">
        <v>1722</v>
      </c>
      <c r="BG653" s="2" t="s">
        <v>8</v>
      </c>
    </row>
    <row r="654" spans="57:59">
      <c r="BE654" s="3" t="s">
        <v>1723</v>
      </c>
      <c r="BF654" s="6" t="s">
        <v>1724</v>
      </c>
      <c r="BG654" s="2" t="s">
        <v>8</v>
      </c>
    </row>
    <row r="655" spans="57:59">
      <c r="BE655" s="3" t="s">
        <v>1725</v>
      </c>
      <c r="BF655" s="6" t="s">
        <v>1726</v>
      </c>
      <c r="BG655" s="2" t="s">
        <v>8</v>
      </c>
    </row>
    <row r="656" spans="57:59">
      <c r="BE656" s="3" t="s">
        <v>1727</v>
      </c>
      <c r="BF656" s="6" t="s">
        <v>1728</v>
      </c>
      <c r="BG656" s="2" t="s">
        <v>8</v>
      </c>
    </row>
    <row r="657" spans="57:59">
      <c r="BE657" s="3" t="s">
        <v>1729</v>
      </c>
      <c r="BF657" s="6" t="s">
        <v>1730</v>
      </c>
      <c r="BG657" s="2" t="s">
        <v>8</v>
      </c>
    </row>
    <row r="658" spans="57:59">
      <c r="BE658" s="3" t="s">
        <v>1731</v>
      </c>
      <c r="BF658" s="6" t="s">
        <v>1732</v>
      </c>
      <c r="BG658" s="2" t="s">
        <v>8</v>
      </c>
    </row>
    <row r="659" spans="57:59">
      <c r="BE659" s="3" t="s">
        <v>1733</v>
      </c>
      <c r="BF659" s="6" t="s">
        <v>1734</v>
      </c>
      <c r="BG659" s="2" t="s">
        <v>8</v>
      </c>
    </row>
    <row r="660" spans="57:59">
      <c r="BE660" s="3" t="s">
        <v>1735</v>
      </c>
      <c r="BF660" s="6" t="s">
        <v>1736</v>
      </c>
      <c r="BG660" s="2" t="s">
        <v>8</v>
      </c>
    </row>
    <row r="661" spans="57:59">
      <c r="BE661" s="3" t="s">
        <v>1737</v>
      </c>
      <c r="BF661" s="6" t="s">
        <v>1738</v>
      </c>
      <c r="BG661" s="2" t="s">
        <v>8</v>
      </c>
    </row>
    <row r="662" spans="57:59">
      <c r="BE662" s="3" t="s">
        <v>1739</v>
      </c>
      <c r="BF662" s="6" t="s">
        <v>2808</v>
      </c>
      <c r="BG662" s="2" t="s">
        <v>8</v>
      </c>
    </row>
    <row r="663" spans="57:59">
      <c r="BE663" s="3" t="s">
        <v>1740</v>
      </c>
      <c r="BF663" s="6" t="s">
        <v>1741</v>
      </c>
      <c r="BG663" s="2" t="s">
        <v>8</v>
      </c>
    </row>
    <row r="664" spans="57:59">
      <c r="BE664" s="3" t="s">
        <v>1742</v>
      </c>
      <c r="BF664" s="6" t="s">
        <v>1743</v>
      </c>
      <c r="BG664" s="2" t="s">
        <v>8</v>
      </c>
    </row>
    <row r="665" spans="57:59">
      <c r="BE665" s="3" t="s">
        <v>1744</v>
      </c>
      <c r="BF665" s="6" t="s">
        <v>1745</v>
      </c>
      <c r="BG665" s="2" t="s">
        <v>8</v>
      </c>
    </row>
    <row r="666" spans="57:59">
      <c r="BE666" s="3" t="s">
        <v>1746</v>
      </c>
      <c r="BF666" s="6" t="s">
        <v>1747</v>
      </c>
      <c r="BG666" s="2" t="s">
        <v>8</v>
      </c>
    </row>
    <row r="667" spans="57:59">
      <c r="BE667" s="3" t="s">
        <v>1748</v>
      </c>
      <c r="BF667" s="6" t="s">
        <v>1749</v>
      </c>
      <c r="BG667" s="2" t="s">
        <v>8</v>
      </c>
    </row>
    <row r="668" spans="57:59">
      <c r="BE668" s="3" t="s">
        <v>1750</v>
      </c>
      <c r="BF668" s="6" t="s">
        <v>1751</v>
      </c>
      <c r="BG668" s="2" t="s">
        <v>8</v>
      </c>
    </row>
    <row r="669" spans="57:59">
      <c r="BE669" s="3" t="s">
        <v>1752</v>
      </c>
      <c r="BF669" s="6" t="s">
        <v>1753</v>
      </c>
      <c r="BG669" s="2" t="s">
        <v>8</v>
      </c>
    </row>
    <row r="670" spans="57:59">
      <c r="BE670" s="3" t="s">
        <v>1754</v>
      </c>
      <c r="BF670" s="6" t="s">
        <v>1755</v>
      </c>
      <c r="BG670" s="2" t="s">
        <v>8</v>
      </c>
    </row>
    <row r="671" spans="57:59">
      <c r="BE671" s="3" t="s">
        <v>1756</v>
      </c>
      <c r="BF671" s="6" t="s">
        <v>1757</v>
      </c>
      <c r="BG671" s="2" t="s">
        <v>8</v>
      </c>
    </row>
    <row r="672" spans="57:59">
      <c r="BE672" s="3" t="s">
        <v>1758</v>
      </c>
      <c r="BF672" s="6" t="s">
        <v>1759</v>
      </c>
      <c r="BG672" s="2" t="s">
        <v>8</v>
      </c>
    </row>
    <row r="673" spans="57:59">
      <c r="BE673" s="3" t="s">
        <v>1760</v>
      </c>
      <c r="BF673" s="6" t="s">
        <v>1761</v>
      </c>
      <c r="BG673" s="2" t="s">
        <v>8</v>
      </c>
    </row>
    <row r="674" spans="57:59">
      <c r="BE674" s="3" t="s">
        <v>1762</v>
      </c>
      <c r="BF674" s="6" t="s">
        <v>1763</v>
      </c>
      <c r="BG674" s="2" t="s">
        <v>8</v>
      </c>
    </row>
    <row r="675" spans="57:59">
      <c r="BE675" s="3" t="s">
        <v>1764</v>
      </c>
      <c r="BF675" s="6" t="s">
        <v>1765</v>
      </c>
      <c r="BG675" s="2" t="s">
        <v>8</v>
      </c>
    </row>
    <row r="676" spans="57:59">
      <c r="BE676" s="3" t="s">
        <v>1766</v>
      </c>
      <c r="BF676" s="6" t="s">
        <v>1767</v>
      </c>
      <c r="BG676" s="2" t="s">
        <v>8</v>
      </c>
    </row>
    <row r="677" spans="57:59">
      <c r="BE677" s="3" t="s">
        <v>1768</v>
      </c>
      <c r="BF677" s="6" t="s">
        <v>1769</v>
      </c>
      <c r="BG677" s="2" t="s">
        <v>8</v>
      </c>
    </row>
    <row r="678" spans="57:59">
      <c r="BE678" s="3" t="s">
        <v>1770</v>
      </c>
      <c r="BF678" s="6" t="s">
        <v>1771</v>
      </c>
      <c r="BG678" s="2" t="s">
        <v>8</v>
      </c>
    </row>
    <row r="679" spans="57:59">
      <c r="BE679" s="3" t="s">
        <v>1772</v>
      </c>
      <c r="BF679" s="6" t="s">
        <v>1773</v>
      </c>
      <c r="BG679" s="2" t="s">
        <v>8</v>
      </c>
    </row>
    <row r="680" spans="57:59">
      <c r="BE680" s="3" t="s">
        <v>1774</v>
      </c>
      <c r="BF680" s="6" t="s">
        <v>1775</v>
      </c>
      <c r="BG680" s="2" t="s">
        <v>8</v>
      </c>
    </row>
    <row r="681" spans="57:59">
      <c r="BE681" s="3" t="s">
        <v>1776</v>
      </c>
      <c r="BF681" s="6" t="s">
        <v>1777</v>
      </c>
      <c r="BG681" s="2" t="s">
        <v>8</v>
      </c>
    </row>
    <row r="682" spans="57:59">
      <c r="BE682" s="3" t="s">
        <v>1778</v>
      </c>
      <c r="BF682" s="6" t="s">
        <v>1779</v>
      </c>
      <c r="BG682" s="2" t="s">
        <v>8</v>
      </c>
    </row>
    <row r="683" spans="57:59">
      <c r="BE683" s="3" t="s">
        <v>1780</v>
      </c>
      <c r="BF683" s="6" t="s">
        <v>1781</v>
      </c>
      <c r="BG683" s="2" t="s">
        <v>8</v>
      </c>
    </row>
    <row r="684" spans="57:59">
      <c r="BE684" s="3" t="s">
        <v>1782</v>
      </c>
      <c r="BF684" s="6" t="s">
        <v>1783</v>
      </c>
      <c r="BG684" s="2" t="s">
        <v>8</v>
      </c>
    </row>
    <row r="685" spans="57:59">
      <c r="BE685" s="3" t="s">
        <v>1784</v>
      </c>
      <c r="BF685" s="6" t="s">
        <v>1785</v>
      </c>
      <c r="BG685" s="2" t="s">
        <v>8</v>
      </c>
    </row>
    <row r="686" spans="57:59">
      <c r="BE686" s="3" t="s">
        <v>1786</v>
      </c>
      <c r="BF686" s="6" t="s">
        <v>1787</v>
      </c>
      <c r="BG686" s="2" t="s">
        <v>8</v>
      </c>
    </row>
    <row r="687" spans="57:59">
      <c r="BE687" s="3" t="s">
        <v>1788</v>
      </c>
      <c r="BF687" s="6" t="s">
        <v>1789</v>
      </c>
      <c r="BG687" s="2" t="s">
        <v>8</v>
      </c>
    </row>
    <row r="688" spans="57:59">
      <c r="BE688" s="3" t="s">
        <v>1790</v>
      </c>
      <c r="BF688" s="6" t="s">
        <v>1791</v>
      </c>
      <c r="BG688" s="2" t="s">
        <v>8</v>
      </c>
    </row>
    <row r="689" spans="57:59">
      <c r="BE689" s="3" t="s">
        <v>1792</v>
      </c>
      <c r="BF689" s="6" t="s">
        <v>1793</v>
      </c>
      <c r="BG689" s="2" t="s">
        <v>8</v>
      </c>
    </row>
    <row r="690" spans="57:59">
      <c r="BE690" s="3" t="s">
        <v>1794</v>
      </c>
      <c r="BF690" s="6" t="s">
        <v>1795</v>
      </c>
      <c r="BG690" s="2" t="s">
        <v>8</v>
      </c>
    </row>
    <row r="691" spans="57:59">
      <c r="BE691" s="3" t="s">
        <v>1796</v>
      </c>
      <c r="BF691" s="6" t="s">
        <v>1797</v>
      </c>
      <c r="BG691" s="2" t="s">
        <v>8</v>
      </c>
    </row>
    <row r="692" spans="57:59">
      <c r="BE692" s="3" t="s">
        <v>1798</v>
      </c>
      <c r="BF692" s="6" t="s">
        <v>1799</v>
      </c>
      <c r="BG692" s="2" t="s">
        <v>8</v>
      </c>
    </row>
    <row r="693" spans="57:59">
      <c r="BE693" s="3" t="s">
        <v>1800</v>
      </c>
      <c r="BF693" s="6" t="s">
        <v>2809</v>
      </c>
      <c r="BG693" s="2" t="s">
        <v>8</v>
      </c>
    </row>
    <row r="694" spans="57:59">
      <c r="BE694" s="3" t="s">
        <v>1801</v>
      </c>
      <c r="BF694" s="6" t="s">
        <v>1802</v>
      </c>
      <c r="BG694" s="2" t="s">
        <v>8</v>
      </c>
    </row>
    <row r="695" spans="57:59">
      <c r="BE695" s="3" t="s">
        <v>1803</v>
      </c>
      <c r="BF695" s="6" t="s">
        <v>1804</v>
      </c>
      <c r="BG695" s="2" t="s">
        <v>8</v>
      </c>
    </row>
    <row r="696" spans="57:59">
      <c r="BE696" s="3" t="s">
        <v>1805</v>
      </c>
      <c r="BF696" s="6" t="s">
        <v>1806</v>
      </c>
      <c r="BG696" s="2" t="s">
        <v>8</v>
      </c>
    </row>
    <row r="697" spans="57:59">
      <c r="BE697" s="3" t="s">
        <v>1807</v>
      </c>
      <c r="BF697" s="6" t="s">
        <v>1808</v>
      </c>
      <c r="BG697" s="2" t="s">
        <v>8</v>
      </c>
    </row>
    <row r="698" spans="57:59">
      <c r="BE698" s="3" t="s">
        <v>1809</v>
      </c>
      <c r="BF698" s="6" t="s">
        <v>1810</v>
      </c>
      <c r="BG698" s="2" t="s">
        <v>8</v>
      </c>
    </row>
    <row r="699" spans="57:59">
      <c r="BE699" s="3" t="s">
        <v>1811</v>
      </c>
      <c r="BF699" s="6" t="s">
        <v>1812</v>
      </c>
      <c r="BG699" s="2" t="s">
        <v>8</v>
      </c>
    </row>
    <row r="700" spans="57:59">
      <c r="BE700" s="3" t="s">
        <v>1813</v>
      </c>
      <c r="BF700" s="6" t="s">
        <v>1814</v>
      </c>
      <c r="BG700" s="2" t="s">
        <v>8</v>
      </c>
    </row>
    <row r="701" spans="57:59">
      <c r="BE701" s="3" t="s">
        <v>1815</v>
      </c>
      <c r="BF701" s="6" t="s">
        <v>1816</v>
      </c>
      <c r="BG701" s="2" t="s">
        <v>2822</v>
      </c>
    </row>
    <row r="702" spans="57:59">
      <c r="BE702" s="3" t="s">
        <v>1817</v>
      </c>
      <c r="BF702" s="6" t="s">
        <v>1818</v>
      </c>
      <c r="BG702" s="2" t="s">
        <v>2822</v>
      </c>
    </row>
    <row r="703" spans="57:59">
      <c r="BE703" s="3" t="s">
        <v>1819</v>
      </c>
      <c r="BF703" s="6" t="s">
        <v>1820</v>
      </c>
      <c r="BG703" s="2" t="s">
        <v>8</v>
      </c>
    </row>
    <row r="704" spans="57:59">
      <c r="BE704" s="3" t="s">
        <v>1821</v>
      </c>
      <c r="BF704" s="6" t="s">
        <v>1822</v>
      </c>
      <c r="BG704" s="2" t="s">
        <v>8</v>
      </c>
    </row>
    <row r="705" spans="57:59">
      <c r="BE705" s="3" t="s">
        <v>1823</v>
      </c>
      <c r="BF705" s="6" t="s">
        <v>1824</v>
      </c>
      <c r="BG705" s="2" t="s">
        <v>8</v>
      </c>
    </row>
    <row r="706" spans="57:59">
      <c r="BE706" s="3" t="s">
        <v>1825</v>
      </c>
      <c r="BF706" s="6" t="s">
        <v>1826</v>
      </c>
      <c r="BG706" s="2" t="s">
        <v>8</v>
      </c>
    </row>
    <row r="707" spans="57:59">
      <c r="BE707" s="3" t="s">
        <v>1827</v>
      </c>
      <c r="BF707" s="6" t="s">
        <v>1828</v>
      </c>
      <c r="BG707" s="2" t="s">
        <v>8</v>
      </c>
    </row>
    <row r="708" spans="57:59">
      <c r="BE708" s="3" t="s">
        <v>1829</v>
      </c>
      <c r="BF708" s="6" t="s">
        <v>1830</v>
      </c>
      <c r="BG708" s="2" t="s">
        <v>8</v>
      </c>
    </row>
    <row r="709" spans="57:59">
      <c r="BE709" s="3" t="s">
        <v>1831</v>
      </c>
      <c r="BF709" s="6" t="s">
        <v>1832</v>
      </c>
      <c r="BG709" s="2" t="s">
        <v>8</v>
      </c>
    </row>
    <row r="710" spans="57:59">
      <c r="BE710" s="3" t="s">
        <v>1833</v>
      </c>
      <c r="BF710" s="6" t="s">
        <v>1834</v>
      </c>
      <c r="BG710" s="2" t="s">
        <v>8</v>
      </c>
    </row>
    <row r="711" spans="57:59">
      <c r="BE711" s="3" t="s">
        <v>1835</v>
      </c>
      <c r="BF711" s="6" t="s">
        <v>1836</v>
      </c>
      <c r="BG711" s="2" t="s">
        <v>8</v>
      </c>
    </row>
    <row r="712" spans="57:59">
      <c r="BE712" s="3" t="s">
        <v>1837</v>
      </c>
      <c r="BF712" s="6" t="s">
        <v>1838</v>
      </c>
      <c r="BG712" s="2" t="s">
        <v>8</v>
      </c>
    </row>
    <row r="713" spans="57:59">
      <c r="BE713" s="3" t="s">
        <v>1839</v>
      </c>
      <c r="BF713" s="6" t="s">
        <v>1840</v>
      </c>
      <c r="BG713" s="2" t="s">
        <v>8</v>
      </c>
    </row>
    <row r="714" spans="57:59">
      <c r="BE714" s="3" t="s">
        <v>1841</v>
      </c>
      <c r="BF714" s="6" t="s">
        <v>1842</v>
      </c>
      <c r="BG714" s="2" t="s">
        <v>8</v>
      </c>
    </row>
    <row r="715" spans="57:59">
      <c r="BE715" s="3" t="s">
        <v>1843</v>
      </c>
      <c r="BF715" s="6" t="s">
        <v>1844</v>
      </c>
      <c r="BG715" s="2" t="s">
        <v>8</v>
      </c>
    </row>
    <row r="716" spans="57:59">
      <c r="BE716" s="3" t="s">
        <v>1845</v>
      </c>
      <c r="BF716" s="6" t="s">
        <v>1846</v>
      </c>
      <c r="BG716" s="2" t="s">
        <v>8</v>
      </c>
    </row>
    <row r="717" spans="57:59">
      <c r="BE717" s="3" t="s">
        <v>1847</v>
      </c>
      <c r="BF717" s="6" t="s">
        <v>1848</v>
      </c>
      <c r="BG717" s="2" t="s">
        <v>8</v>
      </c>
    </row>
    <row r="718" spans="57:59">
      <c r="BE718" s="3" t="s">
        <v>1850</v>
      </c>
      <c r="BF718" s="6" t="s">
        <v>1851</v>
      </c>
      <c r="BG718" s="2" t="s">
        <v>8</v>
      </c>
    </row>
    <row r="719" spans="57:59">
      <c r="BE719" s="3" t="s">
        <v>1852</v>
      </c>
      <c r="BF719" s="6" t="s">
        <v>1853</v>
      </c>
      <c r="BG719" s="2" t="s">
        <v>8</v>
      </c>
    </row>
    <row r="720" spans="57:59">
      <c r="BE720" s="3" t="s">
        <v>1854</v>
      </c>
      <c r="BF720" s="6" t="s">
        <v>1855</v>
      </c>
      <c r="BG720" s="2" t="s">
        <v>8</v>
      </c>
    </row>
    <row r="721" spans="57:59">
      <c r="BE721" s="3" t="s">
        <v>1856</v>
      </c>
      <c r="BF721" s="6" t="s">
        <v>1857</v>
      </c>
      <c r="BG721" s="2" t="s">
        <v>8</v>
      </c>
    </row>
    <row r="722" spans="57:59">
      <c r="BE722" s="3" t="s">
        <v>1858</v>
      </c>
      <c r="BF722" s="6" t="s">
        <v>1859</v>
      </c>
      <c r="BG722" s="2" t="s">
        <v>8</v>
      </c>
    </row>
    <row r="723" spans="57:59">
      <c r="BE723" s="3" t="s">
        <v>1860</v>
      </c>
      <c r="BF723" s="6" t="s">
        <v>1861</v>
      </c>
      <c r="BG723" s="2" t="s">
        <v>8</v>
      </c>
    </row>
    <row r="724" spans="57:59">
      <c r="BE724" s="3" t="s">
        <v>1862</v>
      </c>
      <c r="BF724" s="6" t="s">
        <v>1863</v>
      </c>
      <c r="BG724" s="2" t="s">
        <v>8</v>
      </c>
    </row>
    <row r="725" spans="57:59">
      <c r="BE725" s="3" t="s">
        <v>1864</v>
      </c>
      <c r="BF725" s="6" t="s">
        <v>1865</v>
      </c>
      <c r="BG725" s="2" t="s">
        <v>8</v>
      </c>
    </row>
    <row r="726" spans="57:59">
      <c r="BE726" s="3" t="s">
        <v>1866</v>
      </c>
      <c r="BF726" s="6" t="s">
        <v>1867</v>
      </c>
      <c r="BG726" s="2" t="s">
        <v>8</v>
      </c>
    </row>
    <row r="727" spans="57:59">
      <c r="BE727" s="3" t="s">
        <v>1868</v>
      </c>
      <c r="BF727" s="6" t="s">
        <v>1869</v>
      </c>
      <c r="BG727" s="2" t="s">
        <v>8</v>
      </c>
    </row>
    <row r="728" spans="57:59">
      <c r="BE728" s="3" t="s">
        <v>1870</v>
      </c>
      <c r="BF728" s="6" t="s">
        <v>1871</v>
      </c>
      <c r="BG728" s="2" t="s">
        <v>8</v>
      </c>
    </row>
    <row r="729" spans="57:59">
      <c r="BE729" s="3" t="s">
        <v>1872</v>
      </c>
      <c r="BF729" s="6" t="s">
        <v>1873</v>
      </c>
      <c r="BG729" s="2" t="s">
        <v>8</v>
      </c>
    </row>
    <row r="730" spans="57:59">
      <c r="BE730" s="3" t="s">
        <v>1874</v>
      </c>
      <c r="BF730" s="6" t="s">
        <v>1875</v>
      </c>
      <c r="BG730" s="2" t="s">
        <v>8</v>
      </c>
    </row>
    <row r="731" spans="57:59">
      <c r="BE731" s="3" t="s">
        <v>1876</v>
      </c>
      <c r="BF731" s="6" t="s">
        <v>1877</v>
      </c>
      <c r="BG731" s="2" t="s">
        <v>8</v>
      </c>
    </row>
    <row r="732" spans="57:59">
      <c r="BE732" s="3" t="s">
        <v>1878</v>
      </c>
      <c r="BF732" s="6" t="s">
        <v>1879</v>
      </c>
      <c r="BG732" s="2" t="s">
        <v>8</v>
      </c>
    </row>
    <row r="733" spans="57:59">
      <c r="BE733" s="3" t="s">
        <v>1880</v>
      </c>
      <c r="BF733" s="6" t="s">
        <v>1881</v>
      </c>
      <c r="BG733" s="2" t="s">
        <v>8</v>
      </c>
    </row>
    <row r="734" spans="57:59">
      <c r="BE734" s="3" t="s">
        <v>1882</v>
      </c>
      <c r="BF734" s="6" t="s">
        <v>1883</v>
      </c>
      <c r="BG734" s="2" t="s">
        <v>8</v>
      </c>
    </row>
    <row r="735" spans="57:59">
      <c r="BE735" s="3" t="s">
        <v>1884</v>
      </c>
      <c r="BF735" s="6" t="s">
        <v>1885</v>
      </c>
      <c r="BG735" s="2" t="s">
        <v>8</v>
      </c>
    </row>
    <row r="736" spans="57:59">
      <c r="BE736" s="3" t="s">
        <v>1886</v>
      </c>
      <c r="BF736" s="6" t="s">
        <v>1887</v>
      </c>
      <c r="BG736" s="2" t="s">
        <v>8</v>
      </c>
    </row>
    <row r="737" spans="57:59">
      <c r="BE737" s="3" t="s">
        <v>1888</v>
      </c>
      <c r="BF737" s="6" t="s">
        <v>1889</v>
      </c>
      <c r="BG737" s="2" t="s">
        <v>8</v>
      </c>
    </row>
    <row r="738" spans="57:59">
      <c r="BE738" s="3" t="s">
        <v>1890</v>
      </c>
      <c r="BF738" s="6" t="s">
        <v>1891</v>
      </c>
      <c r="BG738" s="2" t="s">
        <v>8</v>
      </c>
    </row>
    <row r="739" spans="57:59">
      <c r="BE739" s="3" t="s">
        <v>1892</v>
      </c>
      <c r="BF739" s="6" t="s">
        <v>1893</v>
      </c>
      <c r="BG739" s="2" t="s">
        <v>8</v>
      </c>
    </row>
    <row r="740" spans="57:59">
      <c r="BE740" s="3" t="s">
        <v>1894</v>
      </c>
      <c r="BF740" s="6" t="s">
        <v>1895</v>
      </c>
      <c r="BG740" s="2" t="s">
        <v>8</v>
      </c>
    </row>
    <row r="741" spans="57:59">
      <c r="BE741" s="3" t="s">
        <v>1896</v>
      </c>
      <c r="BF741" s="6" t="s">
        <v>1897</v>
      </c>
      <c r="BG741" s="2" t="s">
        <v>8</v>
      </c>
    </row>
    <row r="742" spans="57:59">
      <c r="BE742" s="3" t="s">
        <v>1898</v>
      </c>
      <c r="BF742" s="6" t="s">
        <v>1899</v>
      </c>
      <c r="BG742" s="2" t="s">
        <v>8</v>
      </c>
    </row>
    <row r="743" spans="57:59">
      <c r="BE743" s="3" t="s">
        <v>1900</v>
      </c>
      <c r="BF743" s="6" t="s">
        <v>1901</v>
      </c>
      <c r="BG743" s="2" t="s">
        <v>8</v>
      </c>
    </row>
    <row r="744" spans="57:59">
      <c r="BE744" s="3" t="s">
        <v>1902</v>
      </c>
      <c r="BF744" s="6" t="s">
        <v>1903</v>
      </c>
      <c r="BG744" s="2" t="s">
        <v>8</v>
      </c>
    </row>
    <row r="745" spans="57:59">
      <c r="BE745" s="3" t="s">
        <v>1904</v>
      </c>
      <c r="BF745" s="6" t="s">
        <v>1905</v>
      </c>
      <c r="BG745" s="2" t="s">
        <v>8</v>
      </c>
    </row>
    <row r="746" spans="57:59">
      <c r="BE746" s="3" t="s">
        <v>1906</v>
      </c>
      <c r="BF746" s="6" t="s">
        <v>1907</v>
      </c>
      <c r="BG746" s="2" t="s">
        <v>8</v>
      </c>
    </row>
    <row r="747" spans="57:59">
      <c r="BE747" s="3" t="s">
        <v>1908</v>
      </c>
      <c r="BF747" s="6" t="s">
        <v>1909</v>
      </c>
      <c r="BG747" s="2" t="s">
        <v>8</v>
      </c>
    </row>
    <row r="748" spans="57:59">
      <c r="BE748" s="3" t="s">
        <v>1910</v>
      </c>
      <c r="BF748" s="6" t="s">
        <v>1911</v>
      </c>
      <c r="BG748" s="2" t="s">
        <v>8</v>
      </c>
    </row>
    <row r="749" spans="57:59">
      <c r="BE749" s="3" t="s">
        <v>1912</v>
      </c>
      <c r="BF749" s="6" t="s">
        <v>1913</v>
      </c>
      <c r="BG749" s="2" t="s">
        <v>8</v>
      </c>
    </row>
    <row r="750" spans="57:59">
      <c r="BE750" s="3" t="s">
        <v>1914</v>
      </c>
      <c r="BF750" s="6" t="s">
        <v>1915</v>
      </c>
      <c r="BG750" s="2" t="s">
        <v>8</v>
      </c>
    </row>
    <row r="751" spans="57:59">
      <c r="BE751" s="3" t="s">
        <v>1916</v>
      </c>
      <c r="BF751" s="6" t="s">
        <v>1917</v>
      </c>
      <c r="BG751" s="2" t="s">
        <v>8</v>
      </c>
    </row>
    <row r="752" spans="57:59">
      <c r="BE752" s="3" t="s">
        <v>1918</v>
      </c>
      <c r="BF752" s="6" t="s">
        <v>1919</v>
      </c>
      <c r="BG752" s="2" t="s">
        <v>8</v>
      </c>
    </row>
    <row r="753" spans="57:59">
      <c r="BE753" s="3" t="s">
        <v>1920</v>
      </c>
      <c r="BF753" s="6" t="s">
        <v>1921</v>
      </c>
      <c r="BG753" s="2" t="s">
        <v>8</v>
      </c>
    </row>
    <row r="754" spans="57:59">
      <c r="BE754" s="3" t="s">
        <v>1922</v>
      </c>
      <c r="BF754" s="6" t="s">
        <v>1923</v>
      </c>
      <c r="BG754" s="2" t="s">
        <v>8</v>
      </c>
    </row>
    <row r="755" spans="57:59">
      <c r="BE755" s="3" t="s">
        <v>1924</v>
      </c>
      <c r="BF755" s="6" t="s">
        <v>1925</v>
      </c>
      <c r="BG755" s="2" t="s">
        <v>8</v>
      </c>
    </row>
    <row r="756" spans="57:59">
      <c r="BE756" s="3" t="s">
        <v>1926</v>
      </c>
      <c r="BF756" s="6" t="s">
        <v>1927</v>
      </c>
      <c r="BG756" s="2" t="s">
        <v>8</v>
      </c>
    </row>
    <row r="757" spans="57:59">
      <c r="BE757" s="3" t="s">
        <v>1928</v>
      </c>
      <c r="BF757" s="6" t="s">
        <v>1929</v>
      </c>
      <c r="BG757" s="2" t="s">
        <v>8</v>
      </c>
    </row>
    <row r="758" spans="57:59">
      <c r="BE758" s="3" t="s">
        <v>1930</v>
      </c>
      <c r="BF758" s="6" t="s">
        <v>1931</v>
      </c>
      <c r="BG758" s="2" t="s">
        <v>8</v>
      </c>
    </row>
    <row r="759" spans="57:59">
      <c r="BE759" s="3" t="s">
        <v>1932</v>
      </c>
      <c r="BF759" s="6" t="s">
        <v>1933</v>
      </c>
      <c r="BG759" s="2" t="s">
        <v>8</v>
      </c>
    </row>
    <row r="760" spans="57:59">
      <c r="BE760" s="3" t="s">
        <v>1934</v>
      </c>
      <c r="BF760" s="6" t="s">
        <v>1935</v>
      </c>
      <c r="BG760" s="2" t="s">
        <v>8</v>
      </c>
    </row>
    <row r="761" spans="57:59">
      <c r="BE761" s="3" t="s">
        <v>1936</v>
      </c>
      <c r="BF761" s="6" t="s">
        <v>1937</v>
      </c>
      <c r="BG761" s="2" t="s">
        <v>8</v>
      </c>
    </row>
    <row r="762" spans="57:59">
      <c r="BE762" s="3" t="s">
        <v>1938</v>
      </c>
      <c r="BF762" s="6" t="s">
        <v>1939</v>
      </c>
      <c r="BG762" s="2" t="s">
        <v>8</v>
      </c>
    </row>
    <row r="763" spans="57:59">
      <c r="BE763" s="3" t="s">
        <v>1940</v>
      </c>
      <c r="BF763" s="6" t="s">
        <v>1941</v>
      </c>
      <c r="BG763" s="2" t="s">
        <v>8</v>
      </c>
    </row>
    <row r="764" spans="57:59">
      <c r="BE764" s="3" t="s">
        <v>1942</v>
      </c>
      <c r="BF764" s="6" t="s">
        <v>1943</v>
      </c>
      <c r="BG764" s="2" t="s">
        <v>8</v>
      </c>
    </row>
    <row r="765" spans="57:59">
      <c r="BE765" s="3" t="s">
        <v>1944</v>
      </c>
      <c r="BF765" s="6" t="s">
        <v>1945</v>
      </c>
      <c r="BG765" s="2" t="s">
        <v>8</v>
      </c>
    </row>
    <row r="766" spans="57:59">
      <c r="BE766" s="3" t="s">
        <v>1946</v>
      </c>
      <c r="BF766" s="6" t="s">
        <v>1947</v>
      </c>
      <c r="BG766" s="2" t="s">
        <v>8</v>
      </c>
    </row>
    <row r="767" spans="57:59">
      <c r="BE767" s="3" t="s">
        <v>1948</v>
      </c>
      <c r="BF767" s="6" t="s">
        <v>1949</v>
      </c>
      <c r="BG767" s="2" t="s">
        <v>8</v>
      </c>
    </row>
    <row r="768" spans="57:59">
      <c r="BE768" s="3" t="s">
        <v>1950</v>
      </c>
      <c r="BF768" s="6" t="s">
        <v>2810</v>
      </c>
      <c r="BG768" s="2" t="s">
        <v>8</v>
      </c>
    </row>
    <row r="769" spans="57:59">
      <c r="BE769" s="3" t="s">
        <v>1951</v>
      </c>
      <c r="BF769" s="6" t="s">
        <v>1952</v>
      </c>
      <c r="BG769" s="2" t="s">
        <v>8</v>
      </c>
    </row>
    <row r="770" spans="57:59">
      <c r="BE770" s="3" t="s">
        <v>1953</v>
      </c>
      <c r="BF770" s="6" t="s">
        <v>1954</v>
      </c>
      <c r="BG770" s="2" t="s">
        <v>8</v>
      </c>
    </row>
    <row r="771" spans="57:59">
      <c r="BE771" s="3" t="s">
        <v>1955</v>
      </c>
      <c r="BF771" s="6" t="s">
        <v>1956</v>
      </c>
      <c r="BG771" s="2" t="s">
        <v>8</v>
      </c>
    </row>
    <row r="772" spans="57:59">
      <c r="BE772" s="3" t="s">
        <v>1957</v>
      </c>
      <c r="BF772" s="6" t="s">
        <v>1958</v>
      </c>
      <c r="BG772" s="2" t="s">
        <v>8</v>
      </c>
    </row>
    <row r="773" spans="57:59">
      <c r="BE773" s="3" t="s">
        <v>1959</v>
      </c>
      <c r="BF773" s="6" t="s">
        <v>1960</v>
      </c>
      <c r="BG773" s="2" t="s">
        <v>8</v>
      </c>
    </row>
    <row r="774" spans="57:59">
      <c r="BE774" s="3" t="s">
        <v>1961</v>
      </c>
      <c r="BF774" s="6" t="s">
        <v>1962</v>
      </c>
      <c r="BG774" s="2" t="s">
        <v>8</v>
      </c>
    </row>
    <row r="775" spans="57:59">
      <c r="BE775" s="3" t="s">
        <v>1963</v>
      </c>
      <c r="BF775" s="6" t="s">
        <v>1964</v>
      </c>
      <c r="BG775" s="2" t="s">
        <v>8</v>
      </c>
    </row>
    <row r="776" spans="57:59">
      <c r="BE776" s="3" t="s">
        <v>1965</v>
      </c>
      <c r="BF776" s="6" t="s">
        <v>1966</v>
      </c>
      <c r="BG776" s="2" t="s">
        <v>8</v>
      </c>
    </row>
    <row r="777" spans="57:59">
      <c r="BE777" s="3" t="s">
        <v>1967</v>
      </c>
      <c r="BF777" s="6" t="s">
        <v>1968</v>
      </c>
      <c r="BG777" s="2" t="s">
        <v>8</v>
      </c>
    </row>
    <row r="778" spans="57:59">
      <c r="BE778" s="3" t="s">
        <v>1969</v>
      </c>
      <c r="BF778" s="6" t="s">
        <v>1970</v>
      </c>
      <c r="BG778" s="2" t="s">
        <v>8</v>
      </c>
    </row>
    <row r="779" spans="57:59">
      <c r="BE779" s="3" t="s">
        <v>1971</v>
      </c>
      <c r="BF779" s="6" t="s">
        <v>1972</v>
      </c>
      <c r="BG779" s="2" t="s">
        <v>8</v>
      </c>
    </row>
    <row r="780" spans="57:59">
      <c r="BE780" s="3" t="s">
        <v>1973</v>
      </c>
      <c r="BF780" s="6" t="s">
        <v>1974</v>
      </c>
      <c r="BG780" s="2" t="s">
        <v>8</v>
      </c>
    </row>
    <row r="781" spans="57:59">
      <c r="BE781" s="3" t="s">
        <v>1975</v>
      </c>
      <c r="BF781" s="6" t="s">
        <v>1976</v>
      </c>
      <c r="BG781" s="2" t="s">
        <v>8</v>
      </c>
    </row>
    <row r="782" spans="57:59">
      <c r="BE782" s="3" t="s">
        <v>1977</v>
      </c>
      <c r="BF782" s="6" t="s">
        <v>1978</v>
      </c>
      <c r="BG782" s="2" t="s">
        <v>8</v>
      </c>
    </row>
    <row r="783" spans="57:59">
      <c r="BE783" s="3" t="s">
        <v>1979</v>
      </c>
      <c r="BF783" s="6" t="s">
        <v>1980</v>
      </c>
      <c r="BG783" s="2" t="s">
        <v>8</v>
      </c>
    </row>
    <row r="784" spans="57:59">
      <c r="BE784" s="3" t="s">
        <v>1981</v>
      </c>
      <c r="BF784" s="6" t="s">
        <v>1982</v>
      </c>
      <c r="BG784" s="2" t="s">
        <v>8</v>
      </c>
    </row>
    <row r="785" spans="57:59">
      <c r="BE785" s="3" t="s">
        <v>1983</v>
      </c>
      <c r="BF785" s="6" t="s">
        <v>1984</v>
      </c>
      <c r="BG785" s="2" t="s">
        <v>8</v>
      </c>
    </row>
    <row r="786" spans="57:59">
      <c r="BE786" s="3" t="s">
        <v>1985</v>
      </c>
      <c r="BF786" s="6" t="s">
        <v>1986</v>
      </c>
      <c r="BG786" s="2" t="s">
        <v>8</v>
      </c>
    </row>
    <row r="787" spans="57:59">
      <c r="BE787" s="3" t="s">
        <v>1987</v>
      </c>
      <c r="BF787" s="6" t="s">
        <v>1988</v>
      </c>
      <c r="BG787" s="2" t="s">
        <v>8</v>
      </c>
    </row>
    <row r="788" spans="57:59">
      <c r="BE788" s="3" t="s">
        <v>1989</v>
      </c>
      <c r="BF788" s="6" t="s">
        <v>1990</v>
      </c>
      <c r="BG788" s="2" t="s">
        <v>8</v>
      </c>
    </row>
    <row r="789" spans="57:59">
      <c r="BE789" s="3" t="s">
        <v>1991</v>
      </c>
      <c r="BF789" s="6" t="s">
        <v>1992</v>
      </c>
      <c r="BG789" s="2" t="s">
        <v>8</v>
      </c>
    </row>
    <row r="790" spans="57:59">
      <c r="BE790" s="3" t="s">
        <v>1993</v>
      </c>
      <c r="BF790" s="6" t="s">
        <v>1994</v>
      </c>
      <c r="BG790" s="2" t="s">
        <v>8</v>
      </c>
    </row>
    <row r="791" spans="57:59">
      <c r="BE791" s="3" t="s">
        <v>1995</v>
      </c>
      <c r="BF791" s="6" t="s">
        <v>1996</v>
      </c>
      <c r="BG791" s="2" t="s">
        <v>8</v>
      </c>
    </row>
    <row r="792" spans="57:59">
      <c r="BE792" s="3" t="s">
        <v>1997</v>
      </c>
      <c r="BF792" s="6" t="s">
        <v>1998</v>
      </c>
      <c r="BG792" s="2" t="s">
        <v>8</v>
      </c>
    </row>
    <row r="793" spans="57:59">
      <c r="BE793" s="3" t="s">
        <v>1999</v>
      </c>
      <c r="BF793" s="6" t="s">
        <v>2000</v>
      </c>
      <c r="BG793" s="2" t="s">
        <v>8</v>
      </c>
    </row>
    <row r="794" spans="57:59">
      <c r="BE794" s="3" t="s">
        <v>2001</v>
      </c>
      <c r="BF794" s="6" t="s">
        <v>2811</v>
      </c>
      <c r="BG794" s="2" t="s">
        <v>8</v>
      </c>
    </row>
    <row r="795" spans="57:59">
      <c r="BE795" s="3" t="s">
        <v>2002</v>
      </c>
      <c r="BF795" s="6" t="s">
        <v>2003</v>
      </c>
      <c r="BG795" s="2" t="s">
        <v>8</v>
      </c>
    </row>
    <row r="796" spans="57:59">
      <c r="BE796" s="3" t="s">
        <v>2004</v>
      </c>
      <c r="BF796" s="6" t="s">
        <v>2005</v>
      </c>
      <c r="BG796" s="2" t="s">
        <v>8</v>
      </c>
    </row>
    <row r="797" spans="57:59">
      <c r="BE797" s="3" t="s">
        <v>2006</v>
      </c>
      <c r="BF797" s="6" t="s">
        <v>2007</v>
      </c>
      <c r="BG797" s="2" t="s">
        <v>8</v>
      </c>
    </row>
    <row r="798" spans="57:59">
      <c r="BE798" s="3" t="s">
        <v>2008</v>
      </c>
      <c r="BF798" s="6" t="s">
        <v>2009</v>
      </c>
      <c r="BG798" s="2" t="s">
        <v>8</v>
      </c>
    </row>
    <row r="799" spans="57:59">
      <c r="BE799" s="3" t="s">
        <v>2010</v>
      </c>
      <c r="BF799" s="6" t="s">
        <v>2011</v>
      </c>
      <c r="BG799" s="2" t="s">
        <v>8</v>
      </c>
    </row>
    <row r="800" spans="57:59">
      <c r="BE800" s="3" t="s">
        <v>2012</v>
      </c>
      <c r="BF800" s="6" t="s">
        <v>2013</v>
      </c>
      <c r="BG800" s="2" t="s">
        <v>8</v>
      </c>
    </row>
    <row r="801" spans="57:59">
      <c r="BE801" s="3" t="s">
        <v>2014</v>
      </c>
      <c r="BF801" s="6" t="s">
        <v>2015</v>
      </c>
      <c r="BG801" s="2" t="s">
        <v>8</v>
      </c>
    </row>
    <row r="802" spans="57:59">
      <c r="BE802" s="3" t="s">
        <v>2016</v>
      </c>
      <c r="BF802" s="6" t="s">
        <v>2017</v>
      </c>
      <c r="BG802" s="2" t="s">
        <v>8</v>
      </c>
    </row>
    <row r="803" spans="57:59">
      <c r="BE803" s="3" t="s">
        <v>2018</v>
      </c>
      <c r="BF803" s="6" t="s">
        <v>2019</v>
      </c>
      <c r="BG803" s="2" t="s">
        <v>8</v>
      </c>
    </row>
    <row r="804" spans="57:59">
      <c r="BE804" s="3" t="s">
        <v>2020</v>
      </c>
      <c r="BF804" s="6" t="s">
        <v>2021</v>
      </c>
      <c r="BG804" s="2" t="s">
        <v>2022</v>
      </c>
    </row>
    <row r="805" spans="57:59">
      <c r="BE805" s="3" t="s">
        <v>2023</v>
      </c>
      <c r="BF805" s="6" t="s">
        <v>2024</v>
      </c>
      <c r="BG805" s="2" t="s">
        <v>2022</v>
      </c>
    </row>
    <row r="806" spans="57:59">
      <c r="BE806" s="3" t="s">
        <v>2025</v>
      </c>
      <c r="BF806" s="6" t="s">
        <v>2026</v>
      </c>
      <c r="BG806" s="2" t="s">
        <v>2022</v>
      </c>
    </row>
    <row r="807" spans="57:59">
      <c r="BE807" s="3" t="s">
        <v>2027</v>
      </c>
      <c r="BF807" s="6" t="s">
        <v>2028</v>
      </c>
      <c r="BG807" s="2" t="s">
        <v>2022</v>
      </c>
    </row>
    <row r="808" spans="57:59">
      <c r="BE808" s="3" t="s">
        <v>2029</v>
      </c>
      <c r="BF808" s="6" t="s">
        <v>2030</v>
      </c>
      <c r="BG808" s="2" t="s">
        <v>2022</v>
      </c>
    </row>
    <row r="809" spans="57:59">
      <c r="BE809" s="3" t="s">
        <v>2031</v>
      </c>
      <c r="BF809" s="6" t="s">
        <v>2032</v>
      </c>
      <c r="BG809" s="2" t="s">
        <v>2022</v>
      </c>
    </row>
    <row r="810" spans="57:59">
      <c r="BE810" s="3" t="s">
        <v>2033</v>
      </c>
      <c r="BF810" s="6" t="s">
        <v>2034</v>
      </c>
      <c r="BG810" s="2" t="s">
        <v>2022</v>
      </c>
    </row>
    <row r="811" spans="57:59">
      <c r="BE811" s="3" t="s">
        <v>2035</v>
      </c>
      <c r="BF811" s="6" t="s">
        <v>2036</v>
      </c>
      <c r="BG811" s="2" t="s">
        <v>2022</v>
      </c>
    </row>
    <row r="812" spans="57:59">
      <c r="BE812" s="3" t="s">
        <v>2037</v>
      </c>
      <c r="BF812" s="6" t="s">
        <v>2038</v>
      </c>
      <c r="BG812" s="2" t="s">
        <v>2022</v>
      </c>
    </row>
    <row r="813" spans="57:59">
      <c r="BE813" s="3" t="s">
        <v>2039</v>
      </c>
      <c r="BF813" s="6" t="s">
        <v>2040</v>
      </c>
      <c r="BG813" s="2" t="s">
        <v>2022</v>
      </c>
    </row>
    <row r="814" spans="57:59">
      <c r="BE814" s="3" t="s">
        <v>2041</v>
      </c>
      <c r="BF814" s="6" t="s">
        <v>2042</v>
      </c>
      <c r="BG814" s="2" t="s">
        <v>2022</v>
      </c>
    </row>
    <row r="815" spans="57:59">
      <c r="BE815" s="3" t="s">
        <v>2043</v>
      </c>
      <c r="BF815" s="6" t="s">
        <v>2044</v>
      </c>
      <c r="BG815" s="2" t="s">
        <v>2022</v>
      </c>
    </row>
    <row r="816" spans="57:59">
      <c r="BE816" s="3" t="s">
        <v>2045</v>
      </c>
      <c r="BF816" s="6" t="s">
        <v>2046</v>
      </c>
      <c r="BG816" s="2" t="s">
        <v>2022</v>
      </c>
    </row>
    <row r="817" spans="57:59">
      <c r="BE817" s="3" t="s">
        <v>2047</v>
      </c>
      <c r="BF817" s="6" t="s">
        <v>2048</v>
      </c>
      <c r="BG817" s="2" t="s">
        <v>2022</v>
      </c>
    </row>
    <row r="818" spans="57:59">
      <c r="BE818" s="3" t="s">
        <v>2049</v>
      </c>
      <c r="BF818" s="6" t="s">
        <v>2050</v>
      </c>
      <c r="BG818" s="2" t="s">
        <v>2022</v>
      </c>
    </row>
    <row r="819" spans="57:59">
      <c r="BE819" s="3" t="s">
        <v>2051</v>
      </c>
      <c r="BF819" s="6" t="s">
        <v>2052</v>
      </c>
      <c r="BG819" s="2" t="s">
        <v>2022</v>
      </c>
    </row>
    <row r="820" spans="57:59">
      <c r="BE820" s="3" t="s">
        <v>2053</v>
      </c>
      <c r="BF820" s="6" t="s">
        <v>2054</v>
      </c>
      <c r="BG820" s="2" t="s">
        <v>2022</v>
      </c>
    </row>
    <row r="821" spans="57:59">
      <c r="BE821" s="3" t="s">
        <v>2055</v>
      </c>
      <c r="BF821" s="6" t="s">
        <v>2056</v>
      </c>
      <c r="BG821" s="2" t="s">
        <v>2022</v>
      </c>
    </row>
    <row r="822" spans="57:59">
      <c r="BE822" s="3" t="s">
        <v>2057</v>
      </c>
      <c r="BF822" s="6" t="s">
        <v>2058</v>
      </c>
      <c r="BG822" s="2" t="s">
        <v>2022</v>
      </c>
    </row>
    <row r="823" spans="57:59">
      <c r="BE823" s="3" t="s">
        <v>2059</v>
      </c>
      <c r="BF823" s="6" t="s">
        <v>2060</v>
      </c>
      <c r="BG823" s="2" t="s">
        <v>2022</v>
      </c>
    </row>
    <row r="824" spans="57:59">
      <c r="BE824" s="3" t="s">
        <v>2061</v>
      </c>
      <c r="BF824" s="6" t="s">
        <v>2062</v>
      </c>
      <c r="BG824" s="2" t="s">
        <v>2022</v>
      </c>
    </row>
    <row r="825" spans="57:59">
      <c r="BE825" s="3" t="s">
        <v>2063</v>
      </c>
      <c r="BF825" s="6" t="s">
        <v>2064</v>
      </c>
      <c r="BG825" s="2" t="s">
        <v>2022</v>
      </c>
    </row>
    <row r="826" spans="57:59">
      <c r="BE826" s="3" t="s">
        <v>2065</v>
      </c>
      <c r="BF826" s="6" t="s">
        <v>2066</v>
      </c>
      <c r="BG826" s="2" t="s">
        <v>2022</v>
      </c>
    </row>
    <row r="827" spans="57:59">
      <c r="BE827" s="3" t="s">
        <v>2067</v>
      </c>
      <c r="BF827" s="6" t="s">
        <v>2068</v>
      </c>
      <c r="BG827" s="2" t="s">
        <v>2022</v>
      </c>
    </row>
    <row r="828" spans="57:59">
      <c r="BE828" s="3" t="s">
        <v>2069</v>
      </c>
      <c r="BF828" s="6" t="s">
        <v>2070</v>
      </c>
      <c r="BG828" s="2" t="s">
        <v>2022</v>
      </c>
    </row>
    <row r="829" spans="57:59">
      <c r="BE829" s="3" t="s">
        <v>2071</v>
      </c>
      <c r="BF829" s="6" t="s">
        <v>2072</v>
      </c>
      <c r="BG829" s="2" t="s">
        <v>2022</v>
      </c>
    </row>
    <row r="830" spans="57:59">
      <c r="BE830" s="3" t="s">
        <v>2073</v>
      </c>
      <c r="BF830" s="6" t="s">
        <v>2074</v>
      </c>
      <c r="BG830" s="2" t="s">
        <v>2022</v>
      </c>
    </row>
    <row r="831" spans="57:59">
      <c r="BE831" s="3" t="s">
        <v>2075</v>
      </c>
      <c r="BF831" s="6" t="s">
        <v>2076</v>
      </c>
      <c r="BG831" s="2" t="s">
        <v>2022</v>
      </c>
    </row>
    <row r="832" spans="57:59">
      <c r="BE832" s="3" t="s">
        <v>2077</v>
      </c>
      <c r="BF832" s="6" t="s">
        <v>2078</v>
      </c>
      <c r="BG832" s="2" t="s">
        <v>2022</v>
      </c>
    </row>
    <row r="833" spans="57:59">
      <c r="BE833" s="3" t="s">
        <v>2079</v>
      </c>
      <c r="BF833" s="6" t="s">
        <v>2080</v>
      </c>
      <c r="BG833" s="2" t="s">
        <v>2022</v>
      </c>
    </row>
    <row r="834" spans="57:59">
      <c r="BE834" s="3" t="s">
        <v>2081</v>
      </c>
      <c r="BF834" s="6" t="s">
        <v>2812</v>
      </c>
      <c r="BG834" s="2" t="s">
        <v>2022</v>
      </c>
    </row>
    <row r="835" spans="57:59">
      <c r="BE835" s="3" t="s">
        <v>2082</v>
      </c>
      <c r="BF835" s="6" t="s">
        <v>2083</v>
      </c>
      <c r="BG835" s="2" t="s">
        <v>2022</v>
      </c>
    </row>
    <row r="836" spans="57:59">
      <c r="BE836" s="3" t="s">
        <v>2084</v>
      </c>
      <c r="BF836" s="6" t="s">
        <v>2085</v>
      </c>
      <c r="BG836" s="2" t="s">
        <v>2022</v>
      </c>
    </row>
    <row r="837" spans="57:59">
      <c r="BE837" s="3" t="s">
        <v>2086</v>
      </c>
      <c r="BF837" s="6" t="s">
        <v>2087</v>
      </c>
      <c r="BG837" s="2" t="s">
        <v>2022</v>
      </c>
    </row>
    <row r="838" spans="57:59">
      <c r="BE838" s="3" t="s">
        <v>2088</v>
      </c>
      <c r="BF838" s="6" t="s">
        <v>2089</v>
      </c>
      <c r="BG838" s="2" t="s">
        <v>2022</v>
      </c>
    </row>
    <row r="839" spans="57:59">
      <c r="BE839" s="3" t="s">
        <v>2090</v>
      </c>
      <c r="BF839" s="6" t="s">
        <v>2091</v>
      </c>
      <c r="BG839" s="2" t="s">
        <v>2022</v>
      </c>
    </row>
    <row r="840" spans="57:59">
      <c r="BE840" s="3" t="s">
        <v>2092</v>
      </c>
      <c r="BF840" s="6" t="s">
        <v>2093</v>
      </c>
      <c r="BG840" s="2" t="s">
        <v>2022</v>
      </c>
    </row>
    <row r="841" spans="57:59">
      <c r="BE841" s="3" t="s">
        <v>2094</v>
      </c>
      <c r="BF841" s="6" t="s">
        <v>2095</v>
      </c>
      <c r="BG841" s="2" t="s">
        <v>2022</v>
      </c>
    </row>
    <row r="842" spans="57:59">
      <c r="BE842" s="3" t="s">
        <v>2096</v>
      </c>
      <c r="BF842" s="6" t="s">
        <v>2097</v>
      </c>
      <c r="BG842" s="2" t="s">
        <v>2022</v>
      </c>
    </row>
    <row r="843" spans="57:59">
      <c r="BE843" s="3" t="s">
        <v>2098</v>
      </c>
      <c r="BF843" s="6" t="s">
        <v>2099</v>
      </c>
      <c r="BG843" s="2" t="s">
        <v>2022</v>
      </c>
    </row>
    <row r="844" spans="57:59">
      <c r="BE844" s="3" t="s">
        <v>2100</v>
      </c>
      <c r="BF844" s="6" t="s">
        <v>2101</v>
      </c>
      <c r="BG844" s="2" t="s">
        <v>2022</v>
      </c>
    </row>
    <row r="845" spans="57:59">
      <c r="BE845" s="3" t="s">
        <v>2102</v>
      </c>
      <c r="BF845" s="6" t="s">
        <v>2103</v>
      </c>
      <c r="BG845" s="2" t="s">
        <v>2022</v>
      </c>
    </row>
    <row r="846" spans="57:59">
      <c r="BE846" s="3" t="s">
        <v>2104</v>
      </c>
      <c r="BF846" s="6" t="s">
        <v>2105</v>
      </c>
      <c r="BG846" s="2" t="s">
        <v>2022</v>
      </c>
    </row>
    <row r="847" spans="57:59">
      <c r="BE847" s="3" t="s">
        <v>2106</v>
      </c>
      <c r="BF847" s="6" t="s">
        <v>2107</v>
      </c>
      <c r="BG847" s="2" t="s">
        <v>2022</v>
      </c>
    </row>
    <row r="848" spans="57:59">
      <c r="BE848" s="3" t="s">
        <v>2108</v>
      </c>
      <c r="BF848" s="6" t="s">
        <v>2109</v>
      </c>
      <c r="BG848" s="2" t="s">
        <v>2022</v>
      </c>
    </row>
    <row r="849" spans="57:59">
      <c r="BE849" s="3" t="s">
        <v>2110</v>
      </c>
      <c r="BF849" s="6" t="s">
        <v>2111</v>
      </c>
      <c r="BG849" s="2" t="s">
        <v>2022</v>
      </c>
    </row>
    <row r="850" spans="57:59">
      <c r="BE850" s="3" t="s">
        <v>2112</v>
      </c>
      <c r="BF850" s="6" t="s">
        <v>2113</v>
      </c>
      <c r="BG850" s="2" t="s">
        <v>2022</v>
      </c>
    </row>
    <row r="851" spans="57:59">
      <c r="BE851" s="3" t="s">
        <v>2114</v>
      </c>
      <c r="BF851" s="6" t="s">
        <v>2115</v>
      </c>
      <c r="BG851" s="2" t="s">
        <v>2022</v>
      </c>
    </row>
    <row r="852" spans="57:59">
      <c r="BE852" s="3" t="s">
        <v>2116</v>
      </c>
      <c r="BF852" s="6" t="s">
        <v>2117</v>
      </c>
      <c r="BG852" s="2" t="s">
        <v>2022</v>
      </c>
    </row>
    <row r="853" spans="57:59">
      <c r="BE853" s="3" t="s">
        <v>2118</v>
      </c>
      <c r="BF853" s="6" t="s">
        <v>2119</v>
      </c>
      <c r="BG853" s="2" t="s">
        <v>2022</v>
      </c>
    </row>
    <row r="854" spans="57:59">
      <c r="BE854" s="3" t="s">
        <v>2120</v>
      </c>
      <c r="BF854" s="6" t="s">
        <v>2121</v>
      </c>
      <c r="BG854" s="2" t="s">
        <v>2022</v>
      </c>
    </row>
    <row r="855" spans="57:59">
      <c r="BE855" s="3" t="s">
        <v>2122</v>
      </c>
      <c r="BF855" s="6" t="s">
        <v>2123</v>
      </c>
      <c r="BG855" s="2" t="s">
        <v>2022</v>
      </c>
    </row>
    <row r="856" spans="57:59">
      <c r="BE856" s="3" t="s">
        <v>2124</v>
      </c>
      <c r="BF856" s="6" t="s">
        <v>2125</v>
      </c>
      <c r="BG856" s="2" t="s">
        <v>2022</v>
      </c>
    </row>
    <row r="857" spans="57:59">
      <c r="BE857" s="3" t="s">
        <v>2126</v>
      </c>
      <c r="BF857" s="6" t="s">
        <v>2127</v>
      </c>
      <c r="BG857" s="2" t="s">
        <v>2022</v>
      </c>
    </row>
    <row r="858" spans="57:59">
      <c r="BE858" s="3" t="s">
        <v>2128</v>
      </c>
      <c r="BF858" s="6" t="s">
        <v>2129</v>
      </c>
      <c r="BG858" s="2" t="s">
        <v>2022</v>
      </c>
    </row>
    <row r="859" spans="57:59">
      <c r="BE859" s="3" t="s">
        <v>2130</v>
      </c>
      <c r="BF859" s="6" t="s">
        <v>2131</v>
      </c>
      <c r="BG859" s="2" t="s">
        <v>2022</v>
      </c>
    </row>
    <row r="860" spans="57:59">
      <c r="BE860" s="3" t="s">
        <v>2132</v>
      </c>
      <c r="BF860" s="6" t="s">
        <v>2133</v>
      </c>
      <c r="BG860" s="2" t="s">
        <v>2022</v>
      </c>
    </row>
    <row r="861" spans="57:59">
      <c r="BE861" s="3" t="s">
        <v>2134</v>
      </c>
      <c r="BF861" s="6" t="s">
        <v>2135</v>
      </c>
      <c r="BG861" s="2" t="s">
        <v>2022</v>
      </c>
    </row>
    <row r="862" spans="57:59">
      <c r="BE862" s="3" t="s">
        <v>2136</v>
      </c>
      <c r="BF862" s="6" t="s">
        <v>2137</v>
      </c>
      <c r="BG862" s="2" t="s">
        <v>2022</v>
      </c>
    </row>
    <row r="863" spans="57:59">
      <c r="BE863" s="3" t="s">
        <v>2138</v>
      </c>
      <c r="BF863" s="6" t="s">
        <v>2139</v>
      </c>
      <c r="BG863" s="2" t="s">
        <v>2022</v>
      </c>
    </row>
    <row r="864" spans="57:59">
      <c r="BE864" s="3" t="s">
        <v>2140</v>
      </c>
      <c r="BF864" s="6" t="s">
        <v>2141</v>
      </c>
      <c r="BG864" s="2" t="s">
        <v>2022</v>
      </c>
    </row>
    <row r="865" spans="57:59">
      <c r="BE865" s="3" t="s">
        <v>2142</v>
      </c>
      <c r="BF865" s="6" t="s">
        <v>2143</v>
      </c>
      <c r="BG865" s="2" t="s">
        <v>2022</v>
      </c>
    </row>
    <row r="866" spans="57:59">
      <c r="BE866" s="3" t="s">
        <v>2144</v>
      </c>
      <c r="BF866" s="6" t="s">
        <v>2145</v>
      </c>
      <c r="BG866" s="2" t="s">
        <v>2022</v>
      </c>
    </row>
    <row r="867" spans="57:59">
      <c r="BE867" s="3" t="s">
        <v>2146</v>
      </c>
      <c r="BF867" s="6" t="s">
        <v>2147</v>
      </c>
      <c r="BG867" s="2" t="s">
        <v>2022</v>
      </c>
    </row>
    <row r="868" spans="57:59">
      <c r="BE868" s="3" t="s">
        <v>2148</v>
      </c>
      <c r="BF868" s="6" t="s">
        <v>2149</v>
      </c>
      <c r="BG868" s="2" t="s">
        <v>2022</v>
      </c>
    </row>
    <row r="869" spans="57:59">
      <c r="BE869" s="3" t="s">
        <v>2150</v>
      </c>
      <c r="BF869" s="6" t="s">
        <v>2151</v>
      </c>
      <c r="BG869" s="2" t="s">
        <v>2022</v>
      </c>
    </row>
    <row r="870" spans="57:59">
      <c r="BE870" s="3" t="s">
        <v>2152</v>
      </c>
      <c r="BF870" s="6" t="s">
        <v>2153</v>
      </c>
      <c r="BG870" s="2" t="s">
        <v>2022</v>
      </c>
    </row>
    <row r="871" spans="57:59">
      <c r="BE871" s="3" t="s">
        <v>2154</v>
      </c>
      <c r="BF871" s="6" t="s">
        <v>2155</v>
      </c>
      <c r="BG871" s="2" t="s">
        <v>2022</v>
      </c>
    </row>
    <row r="872" spans="57:59">
      <c r="BE872" s="3" t="s">
        <v>2156</v>
      </c>
      <c r="BF872" s="6" t="s">
        <v>2157</v>
      </c>
      <c r="BG872" s="2" t="s">
        <v>2022</v>
      </c>
    </row>
    <row r="873" spans="57:59">
      <c r="BE873" s="3" t="s">
        <v>2158</v>
      </c>
      <c r="BF873" s="6" t="s">
        <v>2159</v>
      </c>
      <c r="BG873" s="2" t="s">
        <v>2022</v>
      </c>
    </row>
    <row r="874" spans="57:59">
      <c r="BE874" s="3" t="s">
        <v>2160</v>
      </c>
      <c r="BF874" s="6" t="s">
        <v>2161</v>
      </c>
      <c r="BG874" s="2" t="s">
        <v>2022</v>
      </c>
    </row>
    <row r="875" spans="57:59">
      <c r="BE875" s="3" t="s">
        <v>2162</v>
      </c>
      <c r="BF875" s="6" t="s">
        <v>2163</v>
      </c>
      <c r="BG875" s="2" t="s">
        <v>2022</v>
      </c>
    </row>
    <row r="876" spans="57:59">
      <c r="BE876" s="3" t="s">
        <v>2164</v>
      </c>
      <c r="BF876" s="6" t="s">
        <v>2165</v>
      </c>
      <c r="BG876" s="2" t="s">
        <v>2022</v>
      </c>
    </row>
    <row r="877" spans="57:59">
      <c r="BE877" s="3" t="s">
        <v>2166</v>
      </c>
      <c r="BF877" s="6" t="s">
        <v>2167</v>
      </c>
      <c r="BG877" s="2" t="s">
        <v>2022</v>
      </c>
    </row>
    <row r="878" spans="57:59">
      <c r="BE878" s="3" t="s">
        <v>2168</v>
      </c>
      <c r="BF878" s="6" t="s">
        <v>2169</v>
      </c>
      <c r="BG878" s="2" t="s">
        <v>2022</v>
      </c>
    </row>
    <row r="879" spans="57:59">
      <c r="BE879" s="3" t="s">
        <v>2170</v>
      </c>
      <c r="BF879" s="6" t="s">
        <v>2171</v>
      </c>
      <c r="BG879" s="2" t="s">
        <v>2022</v>
      </c>
    </row>
    <row r="880" spans="57:59">
      <c r="BE880" s="3" t="s">
        <v>2172</v>
      </c>
      <c r="BF880" s="6" t="s">
        <v>2173</v>
      </c>
      <c r="BG880" s="2" t="s">
        <v>2022</v>
      </c>
    </row>
    <row r="881" spans="57:59">
      <c r="BE881" s="3" t="s">
        <v>2174</v>
      </c>
      <c r="BF881" s="6" t="s">
        <v>2175</v>
      </c>
      <c r="BG881" s="2" t="s">
        <v>2022</v>
      </c>
    </row>
    <row r="882" spans="57:59">
      <c r="BE882" s="3" t="s">
        <v>2176</v>
      </c>
      <c r="BF882" s="6" t="s">
        <v>2177</v>
      </c>
      <c r="BG882" s="2" t="s">
        <v>2022</v>
      </c>
    </row>
    <row r="883" spans="57:59">
      <c r="BE883" s="3" t="s">
        <v>2178</v>
      </c>
      <c r="BF883" s="6" t="s">
        <v>2179</v>
      </c>
      <c r="BG883" s="2" t="s">
        <v>2022</v>
      </c>
    </row>
    <row r="884" spans="57:59">
      <c r="BE884" s="3" t="s">
        <v>2180</v>
      </c>
      <c r="BF884" s="6" t="s">
        <v>2181</v>
      </c>
      <c r="BG884" s="2" t="s">
        <v>2022</v>
      </c>
    </row>
    <row r="885" spans="57:59">
      <c r="BE885" s="3" t="s">
        <v>2182</v>
      </c>
      <c r="BF885" s="6" t="s">
        <v>2183</v>
      </c>
      <c r="BG885" s="2" t="s">
        <v>2022</v>
      </c>
    </row>
    <row r="886" spans="57:59">
      <c r="BE886" s="3" t="s">
        <v>2184</v>
      </c>
      <c r="BF886" s="6" t="s">
        <v>2185</v>
      </c>
      <c r="BG886" s="2" t="s">
        <v>2022</v>
      </c>
    </row>
    <row r="887" spans="57:59">
      <c r="BE887" s="3" t="s">
        <v>2186</v>
      </c>
      <c r="BF887" s="6" t="s">
        <v>2187</v>
      </c>
      <c r="BG887" s="2" t="s">
        <v>2022</v>
      </c>
    </row>
    <row r="888" spans="57:59">
      <c r="BE888" s="3" t="s">
        <v>2188</v>
      </c>
      <c r="BF888" s="6" t="s">
        <v>2189</v>
      </c>
      <c r="BG888" s="2" t="s">
        <v>2022</v>
      </c>
    </row>
    <row r="889" spans="57:59">
      <c r="BE889" s="3" t="s">
        <v>2190</v>
      </c>
      <c r="BF889" s="6" t="s">
        <v>2191</v>
      </c>
      <c r="BG889" s="2" t="s">
        <v>2022</v>
      </c>
    </row>
    <row r="890" spans="57:59">
      <c r="BE890" s="3" t="s">
        <v>2192</v>
      </c>
      <c r="BF890" s="6" t="s">
        <v>2193</v>
      </c>
      <c r="BG890" s="2" t="s">
        <v>2022</v>
      </c>
    </row>
    <row r="891" spans="57:59">
      <c r="BE891" s="3" t="s">
        <v>2194</v>
      </c>
      <c r="BF891" s="6" t="s">
        <v>2195</v>
      </c>
      <c r="BG891" s="2" t="s">
        <v>2022</v>
      </c>
    </row>
    <row r="892" spans="57:59">
      <c r="BE892" s="3" t="s">
        <v>2196</v>
      </c>
      <c r="BF892" s="6" t="s">
        <v>2197</v>
      </c>
      <c r="BG892" s="2" t="s">
        <v>2022</v>
      </c>
    </row>
    <row r="893" spans="57:59">
      <c r="BE893" s="3" t="s">
        <v>2198</v>
      </c>
      <c r="BF893" s="6" t="s">
        <v>2199</v>
      </c>
      <c r="BG893" s="2" t="s">
        <v>2022</v>
      </c>
    </row>
    <row r="894" spans="57:59">
      <c r="BE894" s="3" t="s">
        <v>2200</v>
      </c>
      <c r="BF894" s="6" t="s">
        <v>2201</v>
      </c>
      <c r="BG894" s="2" t="s">
        <v>2022</v>
      </c>
    </row>
    <row r="895" spans="57:59">
      <c r="BE895" s="3" t="s">
        <v>2202</v>
      </c>
      <c r="BF895" s="6" t="s">
        <v>2203</v>
      </c>
      <c r="BG895" s="2" t="s">
        <v>2022</v>
      </c>
    </row>
    <row r="896" spans="57:59">
      <c r="BE896" s="3" t="s">
        <v>2204</v>
      </c>
      <c r="BF896" s="6" t="s">
        <v>2205</v>
      </c>
      <c r="BG896" s="2" t="s">
        <v>2022</v>
      </c>
    </row>
    <row r="897" spans="57:59">
      <c r="BE897" s="3" t="s">
        <v>2206</v>
      </c>
      <c r="BF897" s="6" t="s">
        <v>2207</v>
      </c>
      <c r="BG897" s="2" t="s">
        <v>2022</v>
      </c>
    </row>
    <row r="898" spans="57:59">
      <c r="BE898" s="3" t="s">
        <v>2208</v>
      </c>
      <c r="BF898" s="6" t="s">
        <v>2209</v>
      </c>
      <c r="BG898" s="2" t="s">
        <v>2022</v>
      </c>
    </row>
    <row r="899" spans="57:59">
      <c r="BE899" s="3" t="s">
        <v>2210</v>
      </c>
      <c r="BF899" s="6" t="s">
        <v>2211</v>
      </c>
      <c r="BG899" s="2" t="s">
        <v>2022</v>
      </c>
    </row>
    <row r="900" spans="57:59">
      <c r="BE900" s="3" t="s">
        <v>2212</v>
      </c>
      <c r="BF900" s="6" t="s">
        <v>2213</v>
      </c>
      <c r="BG900" s="2" t="s">
        <v>2022</v>
      </c>
    </row>
    <row r="901" spans="57:59">
      <c r="BE901" s="3" t="s">
        <v>2214</v>
      </c>
      <c r="BF901" s="6" t="s">
        <v>2215</v>
      </c>
      <c r="BG901" s="2" t="s">
        <v>2022</v>
      </c>
    </row>
    <row r="902" spans="57:59">
      <c r="BE902" s="3" t="s">
        <v>2216</v>
      </c>
      <c r="BF902" s="6" t="s">
        <v>2217</v>
      </c>
      <c r="BG902" s="2" t="s">
        <v>2022</v>
      </c>
    </row>
    <row r="903" spans="57:59">
      <c r="BE903" s="3" t="s">
        <v>2218</v>
      </c>
      <c r="BF903" s="6" t="s">
        <v>2219</v>
      </c>
      <c r="BG903" s="2" t="s">
        <v>2022</v>
      </c>
    </row>
    <row r="904" spans="57:59">
      <c r="BE904" s="3" t="s">
        <v>2220</v>
      </c>
      <c r="BF904" s="6" t="s">
        <v>2221</v>
      </c>
      <c r="BG904" s="2" t="s">
        <v>2022</v>
      </c>
    </row>
    <row r="905" spans="57:59">
      <c r="BE905" s="3" t="s">
        <v>2222</v>
      </c>
      <c r="BF905" s="6" t="s">
        <v>2223</v>
      </c>
      <c r="BG905" s="2" t="s">
        <v>2022</v>
      </c>
    </row>
    <row r="906" spans="57:59">
      <c r="BE906" s="3" t="s">
        <v>2224</v>
      </c>
      <c r="BF906" s="6" t="s">
        <v>2225</v>
      </c>
      <c r="BG906" s="2" t="s">
        <v>2022</v>
      </c>
    </row>
    <row r="907" spans="57:59">
      <c r="BE907" s="3" t="s">
        <v>2226</v>
      </c>
      <c r="BF907" s="6" t="s">
        <v>2227</v>
      </c>
      <c r="BG907" s="2" t="s">
        <v>2022</v>
      </c>
    </row>
    <row r="908" spans="57:59">
      <c r="BE908" s="3" t="s">
        <v>2228</v>
      </c>
      <c r="BF908" s="6" t="s">
        <v>2229</v>
      </c>
      <c r="BG908" s="2" t="s">
        <v>2022</v>
      </c>
    </row>
    <row r="909" spans="57:59">
      <c r="BE909" s="3" t="s">
        <v>2230</v>
      </c>
      <c r="BF909" s="6" t="s">
        <v>2231</v>
      </c>
      <c r="BG909" s="2" t="s">
        <v>2022</v>
      </c>
    </row>
    <row r="910" spans="57:59">
      <c r="BE910" s="3" t="s">
        <v>2232</v>
      </c>
      <c r="BF910" s="6" t="s">
        <v>2233</v>
      </c>
      <c r="BG910" s="2" t="s">
        <v>2022</v>
      </c>
    </row>
    <row r="911" spans="57:59">
      <c r="BE911" s="3" t="s">
        <v>2234</v>
      </c>
      <c r="BF911" s="6" t="s">
        <v>2235</v>
      </c>
      <c r="BG911" s="2" t="s">
        <v>2022</v>
      </c>
    </row>
    <row r="912" spans="57:59">
      <c r="BE912" s="3" t="s">
        <v>2236</v>
      </c>
      <c r="BF912" s="6" t="s">
        <v>2237</v>
      </c>
      <c r="BG912" s="2" t="s">
        <v>2022</v>
      </c>
    </row>
    <row r="913" spans="57:59">
      <c r="BE913" s="3" t="s">
        <v>2238</v>
      </c>
      <c r="BF913" s="6" t="s">
        <v>2239</v>
      </c>
      <c r="BG913" s="2" t="s">
        <v>2022</v>
      </c>
    </row>
    <row r="914" spans="57:59">
      <c r="BE914" s="3" t="s">
        <v>2240</v>
      </c>
      <c r="BF914" s="6" t="s">
        <v>2241</v>
      </c>
      <c r="BG914" s="2" t="s">
        <v>2022</v>
      </c>
    </row>
    <row r="915" spans="57:59">
      <c r="BE915" s="3" t="s">
        <v>2242</v>
      </c>
      <c r="BF915" s="6" t="s">
        <v>2243</v>
      </c>
      <c r="BG915" s="2" t="s">
        <v>2022</v>
      </c>
    </row>
    <row r="916" spans="57:59">
      <c r="BE916" s="3" t="s">
        <v>2244</v>
      </c>
      <c r="BF916" s="6" t="s">
        <v>2245</v>
      </c>
      <c r="BG916" s="2" t="s">
        <v>2022</v>
      </c>
    </row>
    <row r="917" spans="57:59">
      <c r="BE917" s="3" t="s">
        <v>2246</v>
      </c>
      <c r="BF917" s="6" t="s">
        <v>2247</v>
      </c>
      <c r="BG917" s="2" t="s">
        <v>2022</v>
      </c>
    </row>
    <row r="918" spans="57:59">
      <c r="BE918" s="3" t="s">
        <v>2248</v>
      </c>
      <c r="BF918" s="6" t="s">
        <v>2249</v>
      </c>
      <c r="BG918" s="2" t="s">
        <v>2022</v>
      </c>
    </row>
    <row r="919" spans="57:59">
      <c r="BE919" s="3" t="s">
        <v>2250</v>
      </c>
      <c r="BF919" s="6" t="s">
        <v>2251</v>
      </c>
      <c r="BG919" s="2" t="s">
        <v>2022</v>
      </c>
    </row>
    <row r="920" spans="57:59">
      <c r="BE920" s="3" t="s">
        <v>2252</v>
      </c>
      <c r="BF920" s="6" t="s">
        <v>2253</v>
      </c>
      <c r="BG920" s="2" t="s">
        <v>2022</v>
      </c>
    </row>
    <row r="921" spans="57:59">
      <c r="BE921" s="3" t="s">
        <v>2254</v>
      </c>
      <c r="BF921" s="6" t="s">
        <v>2255</v>
      </c>
      <c r="BG921" s="2" t="s">
        <v>2022</v>
      </c>
    </row>
    <row r="922" spans="57:59">
      <c r="BE922" s="3" t="s">
        <v>2256</v>
      </c>
      <c r="BF922" s="6" t="s">
        <v>2257</v>
      </c>
      <c r="BG922" s="2" t="s">
        <v>2022</v>
      </c>
    </row>
    <row r="923" spans="57:59">
      <c r="BE923" s="3" t="s">
        <v>2258</v>
      </c>
      <c r="BF923" s="6" t="s">
        <v>2259</v>
      </c>
      <c r="BG923" s="2" t="s">
        <v>2022</v>
      </c>
    </row>
    <row r="924" spans="57:59">
      <c r="BE924" s="3" t="s">
        <v>2260</v>
      </c>
      <c r="BF924" s="6" t="s">
        <v>2261</v>
      </c>
      <c r="BG924" s="2" t="s">
        <v>2022</v>
      </c>
    </row>
    <row r="925" spans="57:59">
      <c r="BE925" s="3" t="s">
        <v>2262</v>
      </c>
      <c r="BF925" s="6" t="s">
        <v>2263</v>
      </c>
      <c r="BG925" s="2" t="s">
        <v>2022</v>
      </c>
    </row>
    <row r="926" spans="57:59">
      <c r="BE926" s="3" t="s">
        <v>2264</v>
      </c>
      <c r="BF926" s="6" t="s">
        <v>2265</v>
      </c>
      <c r="BG926" s="2" t="s">
        <v>2022</v>
      </c>
    </row>
    <row r="927" spans="57:59">
      <c r="BE927" s="3" t="s">
        <v>2266</v>
      </c>
      <c r="BF927" s="6" t="s">
        <v>2267</v>
      </c>
      <c r="BG927" s="2" t="s">
        <v>2022</v>
      </c>
    </row>
    <row r="928" spans="57:59">
      <c r="BE928" s="3" t="s">
        <v>2268</v>
      </c>
      <c r="BF928" s="6" t="s">
        <v>2269</v>
      </c>
      <c r="BG928" s="2" t="s">
        <v>2022</v>
      </c>
    </row>
    <row r="929" spans="57:59">
      <c r="BE929" s="3" t="s">
        <v>2270</v>
      </c>
      <c r="BF929" s="6" t="s">
        <v>2271</v>
      </c>
      <c r="BG929" s="2" t="s">
        <v>2022</v>
      </c>
    </row>
    <row r="930" spans="57:59">
      <c r="BE930" s="3" t="s">
        <v>2272</v>
      </c>
      <c r="BF930" s="6" t="s">
        <v>2273</v>
      </c>
      <c r="BG930" s="2" t="s">
        <v>2022</v>
      </c>
    </row>
    <row r="931" spans="57:59">
      <c r="BE931" s="3" t="s">
        <v>2274</v>
      </c>
      <c r="BF931" s="6" t="s">
        <v>2275</v>
      </c>
      <c r="BG931" s="2" t="s">
        <v>2022</v>
      </c>
    </row>
    <row r="932" spans="57:59">
      <c r="BE932" s="3" t="s">
        <v>2276</v>
      </c>
      <c r="BF932" s="6" t="s">
        <v>2277</v>
      </c>
      <c r="BG932" s="2" t="s">
        <v>2022</v>
      </c>
    </row>
    <row r="933" spans="57:59">
      <c r="BE933" s="3" t="s">
        <v>2278</v>
      </c>
      <c r="BF933" s="6" t="s">
        <v>2279</v>
      </c>
      <c r="BG933" s="2" t="s">
        <v>2022</v>
      </c>
    </row>
    <row r="934" spans="57:59">
      <c r="BE934" s="3" t="s">
        <v>2280</v>
      </c>
      <c r="BF934" s="6" t="s">
        <v>2281</v>
      </c>
      <c r="BG934" s="2" t="s">
        <v>2022</v>
      </c>
    </row>
    <row r="935" spans="57:59">
      <c r="BE935" s="3" t="s">
        <v>2282</v>
      </c>
      <c r="BF935" s="6" t="s">
        <v>2283</v>
      </c>
      <c r="BG935" s="2" t="s">
        <v>2022</v>
      </c>
    </row>
    <row r="936" spans="57:59">
      <c r="BE936" s="3" t="s">
        <v>2284</v>
      </c>
      <c r="BF936" s="6" t="s">
        <v>2285</v>
      </c>
      <c r="BG936" s="2" t="s">
        <v>2022</v>
      </c>
    </row>
    <row r="937" spans="57:59">
      <c r="BE937" s="3" t="s">
        <v>2286</v>
      </c>
      <c r="BF937" s="6" t="s">
        <v>2287</v>
      </c>
      <c r="BG937" s="2" t="s">
        <v>2022</v>
      </c>
    </row>
    <row r="938" spans="57:59">
      <c r="BE938" s="3" t="s">
        <v>2288</v>
      </c>
      <c r="BF938" s="6" t="s">
        <v>2289</v>
      </c>
      <c r="BG938" s="2" t="s">
        <v>2022</v>
      </c>
    </row>
    <row r="939" spans="57:59">
      <c r="BE939" s="3" t="s">
        <v>2290</v>
      </c>
      <c r="BF939" s="6" t="s">
        <v>2291</v>
      </c>
      <c r="BG939" s="2" t="s">
        <v>2022</v>
      </c>
    </row>
    <row r="940" spans="57:59">
      <c r="BE940" s="3" t="s">
        <v>2292</v>
      </c>
      <c r="BF940" s="6" t="s">
        <v>2293</v>
      </c>
      <c r="BG940" s="2" t="s">
        <v>2022</v>
      </c>
    </row>
    <row r="941" spans="57:59">
      <c r="BE941" s="3" t="s">
        <v>2294</v>
      </c>
      <c r="BF941" s="6" t="s">
        <v>2295</v>
      </c>
      <c r="BG941" s="2" t="s">
        <v>2022</v>
      </c>
    </row>
    <row r="942" spans="57:59">
      <c r="BE942" s="3" t="s">
        <v>2296</v>
      </c>
      <c r="BF942" s="6" t="s">
        <v>2297</v>
      </c>
      <c r="BG942" s="2" t="s">
        <v>2022</v>
      </c>
    </row>
    <row r="943" spans="57:59">
      <c r="BE943" s="3" t="s">
        <v>2298</v>
      </c>
      <c r="BF943" s="6" t="s">
        <v>2299</v>
      </c>
      <c r="BG943" s="2" t="s">
        <v>2022</v>
      </c>
    </row>
    <row r="944" spans="57:59">
      <c r="BE944" s="3" t="s">
        <v>2300</v>
      </c>
      <c r="BF944" s="6" t="s">
        <v>2301</v>
      </c>
      <c r="BG944" s="2" t="s">
        <v>2022</v>
      </c>
    </row>
    <row r="945" spans="57:59">
      <c r="BE945" s="3" t="s">
        <v>2302</v>
      </c>
      <c r="BF945" s="6" t="s">
        <v>2303</v>
      </c>
      <c r="BG945" s="2" t="s">
        <v>2022</v>
      </c>
    </row>
    <row r="946" spans="57:59">
      <c r="BE946" s="3" t="s">
        <v>2304</v>
      </c>
      <c r="BF946" s="6" t="s">
        <v>2305</v>
      </c>
      <c r="BG946" s="2" t="s">
        <v>2022</v>
      </c>
    </row>
    <row r="947" spans="57:59">
      <c r="BE947" s="3" t="s">
        <v>2306</v>
      </c>
      <c r="BF947" s="6" t="s">
        <v>2307</v>
      </c>
      <c r="BG947" s="2" t="s">
        <v>2022</v>
      </c>
    </row>
    <row r="948" spans="57:59">
      <c r="BE948" s="3" t="s">
        <v>2308</v>
      </c>
      <c r="BF948" s="6" t="s">
        <v>2309</v>
      </c>
      <c r="BG948" s="2" t="s">
        <v>2022</v>
      </c>
    </row>
    <row r="949" spans="57:59">
      <c r="BE949" s="3" t="s">
        <v>2310</v>
      </c>
      <c r="BF949" s="6" t="s">
        <v>2311</v>
      </c>
      <c r="BG949" s="2" t="s">
        <v>2022</v>
      </c>
    </row>
    <row r="950" spans="57:59">
      <c r="BE950" s="3" t="s">
        <v>2312</v>
      </c>
      <c r="BF950" s="6" t="s">
        <v>2313</v>
      </c>
      <c r="BG950" s="2" t="s">
        <v>2022</v>
      </c>
    </row>
    <row r="951" spans="57:59">
      <c r="BE951" s="3" t="s">
        <v>2314</v>
      </c>
      <c r="BF951" s="6" t="s">
        <v>2315</v>
      </c>
      <c r="BG951" s="2" t="s">
        <v>2022</v>
      </c>
    </row>
    <row r="952" spans="57:59">
      <c r="BE952" s="3" t="s">
        <v>2316</v>
      </c>
      <c r="BF952" s="6" t="s">
        <v>2317</v>
      </c>
      <c r="BG952" s="2" t="s">
        <v>2022</v>
      </c>
    </row>
    <row r="953" spans="57:59">
      <c r="BE953" s="3" t="s">
        <v>2318</v>
      </c>
      <c r="BF953" s="6" t="s">
        <v>2319</v>
      </c>
      <c r="BG953" s="2" t="s">
        <v>2022</v>
      </c>
    </row>
    <row r="954" spans="57:59">
      <c r="BE954" s="3" t="s">
        <v>2320</v>
      </c>
      <c r="BF954" s="6" t="s">
        <v>2321</v>
      </c>
      <c r="BG954" s="2" t="s">
        <v>2022</v>
      </c>
    </row>
    <row r="955" spans="57:59">
      <c r="BE955" s="3" t="s">
        <v>2322</v>
      </c>
      <c r="BF955" s="6" t="s">
        <v>2323</v>
      </c>
      <c r="BG955" s="2" t="s">
        <v>2022</v>
      </c>
    </row>
    <row r="956" spans="57:59">
      <c r="BE956" s="3" t="s">
        <v>2324</v>
      </c>
      <c r="BF956" s="6" t="s">
        <v>2325</v>
      </c>
      <c r="BG956" s="2" t="s">
        <v>2022</v>
      </c>
    </row>
    <row r="957" spans="57:59">
      <c r="BE957" s="3" t="s">
        <v>2326</v>
      </c>
      <c r="BF957" s="6" t="s">
        <v>2327</v>
      </c>
      <c r="BG957" s="2" t="s">
        <v>2022</v>
      </c>
    </row>
    <row r="958" spans="57:59">
      <c r="BE958" s="3" t="s">
        <v>2328</v>
      </c>
      <c r="BF958" s="6" t="s">
        <v>2329</v>
      </c>
      <c r="BG958" s="2" t="s">
        <v>2022</v>
      </c>
    </row>
    <row r="959" spans="57:59">
      <c r="BE959" s="3" t="s">
        <v>2330</v>
      </c>
      <c r="BF959" s="6" t="s">
        <v>2331</v>
      </c>
      <c r="BG959" s="2" t="s">
        <v>2022</v>
      </c>
    </row>
    <row r="960" spans="57:59">
      <c r="BE960" s="3" t="s">
        <v>2332</v>
      </c>
      <c r="BF960" s="6" t="s">
        <v>2333</v>
      </c>
      <c r="BG960" s="2" t="s">
        <v>2022</v>
      </c>
    </row>
    <row r="961" spans="57:59">
      <c r="BE961" s="3" t="s">
        <v>2334</v>
      </c>
      <c r="BF961" s="6" t="s">
        <v>2335</v>
      </c>
      <c r="BG961" s="2" t="s">
        <v>2022</v>
      </c>
    </row>
    <row r="962" spans="57:59">
      <c r="BE962" s="3" t="s">
        <v>2336</v>
      </c>
      <c r="BF962" s="6" t="s">
        <v>2337</v>
      </c>
      <c r="BG962" s="2" t="s">
        <v>2022</v>
      </c>
    </row>
    <row r="963" spans="57:59">
      <c r="BE963" s="3" t="s">
        <v>2338</v>
      </c>
      <c r="BF963" s="6" t="s">
        <v>2339</v>
      </c>
      <c r="BG963" s="2" t="s">
        <v>2022</v>
      </c>
    </row>
    <row r="964" spans="57:59">
      <c r="BE964" s="3" t="s">
        <v>2340</v>
      </c>
      <c r="BF964" s="6" t="s">
        <v>2341</v>
      </c>
      <c r="BG964" s="2" t="s">
        <v>2022</v>
      </c>
    </row>
    <row r="965" spans="57:59">
      <c r="BE965" s="3" t="s">
        <v>2342</v>
      </c>
      <c r="BF965" s="6" t="s">
        <v>2343</v>
      </c>
      <c r="BG965" s="2" t="s">
        <v>2022</v>
      </c>
    </row>
    <row r="966" spans="57:59">
      <c r="BE966" s="3" t="s">
        <v>2344</v>
      </c>
      <c r="BF966" s="6" t="s">
        <v>2345</v>
      </c>
      <c r="BG966" s="2" t="s">
        <v>2022</v>
      </c>
    </row>
    <row r="967" spans="57:59">
      <c r="BE967" s="3" t="s">
        <v>2346</v>
      </c>
      <c r="BF967" s="6" t="s">
        <v>2347</v>
      </c>
      <c r="BG967" s="2" t="s">
        <v>2022</v>
      </c>
    </row>
    <row r="968" spans="57:59">
      <c r="BE968" s="3" t="s">
        <v>2348</v>
      </c>
      <c r="BF968" s="6" t="s">
        <v>2349</v>
      </c>
      <c r="BG968" s="2" t="s">
        <v>2022</v>
      </c>
    </row>
    <row r="969" spans="57:59">
      <c r="BE969" s="3" t="s">
        <v>2350</v>
      </c>
      <c r="BF969" s="6" t="s">
        <v>2351</v>
      </c>
      <c r="BG969" s="2" t="s">
        <v>2022</v>
      </c>
    </row>
    <row r="970" spans="57:59">
      <c r="BE970" s="3" t="s">
        <v>2352</v>
      </c>
      <c r="BF970" s="6" t="s">
        <v>2353</v>
      </c>
      <c r="BG970" s="2" t="s">
        <v>2022</v>
      </c>
    </row>
    <row r="971" spans="57:59">
      <c r="BE971" s="3" t="s">
        <v>2354</v>
      </c>
      <c r="BF971" s="6" t="s">
        <v>2355</v>
      </c>
      <c r="BG971" s="2" t="s">
        <v>2022</v>
      </c>
    </row>
    <row r="972" spans="57:59">
      <c r="BE972" s="3" t="s">
        <v>2356</v>
      </c>
      <c r="BF972" s="6" t="s">
        <v>2357</v>
      </c>
      <c r="BG972" s="2" t="s">
        <v>2022</v>
      </c>
    </row>
    <row r="973" spans="57:59">
      <c r="BE973" s="3" t="s">
        <v>2358</v>
      </c>
      <c r="BF973" s="6" t="s">
        <v>2359</v>
      </c>
      <c r="BG973" s="2" t="s">
        <v>2022</v>
      </c>
    </row>
    <row r="974" spans="57:59">
      <c r="BE974" s="3" t="s">
        <v>2360</v>
      </c>
      <c r="BF974" s="6" t="s">
        <v>2361</v>
      </c>
      <c r="BG974" s="2" t="s">
        <v>2022</v>
      </c>
    </row>
    <row r="975" spans="57:59">
      <c r="BE975" s="3" t="s">
        <v>2362</v>
      </c>
      <c r="BF975" s="6" t="s">
        <v>2363</v>
      </c>
      <c r="BG975" s="2" t="s">
        <v>2022</v>
      </c>
    </row>
    <row r="976" spans="57:59">
      <c r="BE976" s="3" t="s">
        <v>2364</v>
      </c>
      <c r="BF976" s="6" t="s">
        <v>2365</v>
      </c>
      <c r="BG976" s="2" t="s">
        <v>2022</v>
      </c>
    </row>
    <row r="977" spans="57:59">
      <c r="BE977" s="3" t="s">
        <v>2366</v>
      </c>
      <c r="BF977" s="6" t="s">
        <v>2367</v>
      </c>
      <c r="BG977" s="2" t="s">
        <v>2022</v>
      </c>
    </row>
    <row r="978" spans="57:59">
      <c r="BE978" s="3" t="s">
        <v>2368</v>
      </c>
      <c r="BF978" s="6" t="s">
        <v>2369</v>
      </c>
      <c r="BG978" s="2" t="s">
        <v>2022</v>
      </c>
    </row>
    <row r="979" spans="57:59">
      <c r="BE979" s="3" t="s">
        <v>2370</v>
      </c>
      <c r="BF979" s="6" t="s">
        <v>2371</v>
      </c>
      <c r="BG979" s="2" t="s">
        <v>2022</v>
      </c>
    </row>
    <row r="980" spans="57:59">
      <c r="BE980" s="3" t="s">
        <v>2372</v>
      </c>
      <c r="BF980" s="6" t="s">
        <v>2373</v>
      </c>
      <c r="BG980" s="2" t="s">
        <v>2022</v>
      </c>
    </row>
    <row r="981" spans="57:59">
      <c r="BE981" s="3" t="s">
        <v>2374</v>
      </c>
      <c r="BF981" s="6" t="s">
        <v>2375</v>
      </c>
      <c r="BG981" s="2" t="s">
        <v>2022</v>
      </c>
    </row>
    <row r="982" spans="57:59">
      <c r="BE982" s="3" t="s">
        <v>2376</v>
      </c>
      <c r="BF982" s="6" t="s">
        <v>2377</v>
      </c>
      <c r="BG982" s="2" t="s">
        <v>2022</v>
      </c>
    </row>
    <row r="983" spans="57:59">
      <c r="BE983" s="3" t="s">
        <v>2378</v>
      </c>
      <c r="BF983" s="6" t="s">
        <v>2379</v>
      </c>
      <c r="BG983" s="2" t="s">
        <v>2022</v>
      </c>
    </row>
    <row r="984" spans="57:59">
      <c r="BE984" s="3" t="s">
        <v>2380</v>
      </c>
      <c r="BF984" s="6" t="s">
        <v>2381</v>
      </c>
      <c r="BG984" s="2" t="s">
        <v>2022</v>
      </c>
    </row>
    <row r="985" spans="57:59">
      <c r="BE985" s="3" t="s">
        <v>2382</v>
      </c>
      <c r="BF985" s="6" t="s">
        <v>2383</v>
      </c>
      <c r="BG985" s="2" t="s">
        <v>2022</v>
      </c>
    </row>
    <row r="986" spans="57:59">
      <c r="BE986" s="3" t="s">
        <v>2384</v>
      </c>
      <c r="BF986" s="6" t="s">
        <v>2385</v>
      </c>
      <c r="BG986" s="2" t="s">
        <v>2022</v>
      </c>
    </row>
    <row r="987" spans="57:59">
      <c r="BE987" s="3" t="s">
        <v>2386</v>
      </c>
      <c r="BF987" s="6" t="s">
        <v>2387</v>
      </c>
      <c r="BG987" s="2" t="s">
        <v>2022</v>
      </c>
    </row>
    <row r="988" spans="57:59">
      <c r="BE988" s="3" t="s">
        <v>2388</v>
      </c>
      <c r="BF988" s="6" t="s">
        <v>2389</v>
      </c>
      <c r="BG988" s="2" t="s">
        <v>2022</v>
      </c>
    </row>
    <row r="989" spans="57:59">
      <c r="BE989" s="3" t="s">
        <v>2390</v>
      </c>
      <c r="BF989" s="6" t="s">
        <v>2391</v>
      </c>
      <c r="BG989" s="2" t="s">
        <v>2022</v>
      </c>
    </row>
    <row r="990" spans="57:59">
      <c r="BE990" s="3" t="s">
        <v>2392</v>
      </c>
      <c r="BF990" s="6" t="s">
        <v>2393</v>
      </c>
      <c r="BG990" s="2" t="s">
        <v>2022</v>
      </c>
    </row>
    <row r="991" spans="57:59">
      <c r="BE991" s="3" t="s">
        <v>2394</v>
      </c>
      <c r="BF991" s="6" t="s">
        <v>2395</v>
      </c>
      <c r="BG991" s="2" t="s">
        <v>2022</v>
      </c>
    </row>
    <row r="992" spans="57:59">
      <c r="BE992" s="3" t="s">
        <v>2396</v>
      </c>
      <c r="BF992" s="6" t="s">
        <v>2397</v>
      </c>
      <c r="BG992" s="2" t="s">
        <v>2022</v>
      </c>
    </row>
    <row r="993" spans="57:59">
      <c r="BE993" s="3" t="s">
        <v>2398</v>
      </c>
      <c r="BF993" s="6" t="s">
        <v>2399</v>
      </c>
      <c r="BG993" s="2" t="s">
        <v>2022</v>
      </c>
    </row>
    <row r="994" spans="57:59">
      <c r="BE994" s="3" t="s">
        <v>2400</v>
      </c>
      <c r="BF994" s="6" t="s">
        <v>2401</v>
      </c>
      <c r="BG994" s="2" t="s">
        <v>2022</v>
      </c>
    </row>
    <row r="995" spans="57:59">
      <c r="BE995" s="3" t="s">
        <v>2402</v>
      </c>
      <c r="BF995" s="6" t="s">
        <v>2403</v>
      </c>
      <c r="BG995" s="2" t="s">
        <v>2022</v>
      </c>
    </row>
    <row r="996" spans="57:59">
      <c r="BE996" s="3" t="s">
        <v>2404</v>
      </c>
      <c r="BF996" s="6" t="s">
        <v>2405</v>
      </c>
      <c r="BG996" s="2" t="s">
        <v>2022</v>
      </c>
    </row>
    <row r="997" spans="57:59">
      <c r="BE997" s="3" t="s">
        <v>2406</v>
      </c>
      <c r="BF997" s="6" t="s">
        <v>2407</v>
      </c>
      <c r="BG997" s="2" t="s">
        <v>2022</v>
      </c>
    </row>
    <row r="998" spans="57:59">
      <c r="BE998" s="3" t="s">
        <v>2408</v>
      </c>
      <c r="BF998" s="6" t="s">
        <v>2409</v>
      </c>
      <c r="BG998" s="2" t="s">
        <v>2022</v>
      </c>
    </row>
    <row r="999" spans="57:59">
      <c r="BE999" s="3" t="s">
        <v>2410</v>
      </c>
      <c r="BF999" s="6" t="s">
        <v>2411</v>
      </c>
      <c r="BG999" s="2" t="s">
        <v>2022</v>
      </c>
    </row>
    <row r="1000" spans="57:59">
      <c r="BE1000" s="3" t="s">
        <v>2412</v>
      </c>
      <c r="BF1000" s="6" t="s">
        <v>2413</v>
      </c>
      <c r="BG1000" s="2" t="s">
        <v>2022</v>
      </c>
    </row>
    <row r="1001" spans="57:59">
      <c r="BE1001" s="3" t="s">
        <v>2414</v>
      </c>
      <c r="BF1001" s="6" t="s">
        <v>2415</v>
      </c>
      <c r="BG1001" s="2" t="s">
        <v>2022</v>
      </c>
    </row>
    <row r="1002" spans="57:59">
      <c r="BE1002" s="3" t="s">
        <v>2416</v>
      </c>
      <c r="BF1002" s="6" t="s">
        <v>2417</v>
      </c>
      <c r="BG1002" s="2" t="s">
        <v>2022</v>
      </c>
    </row>
    <row r="1003" spans="57:59">
      <c r="BE1003" s="3" t="s">
        <v>2418</v>
      </c>
      <c r="BF1003" s="6" t="s">
        <v>2419</v>
      </c>
      <c r="BG1003" s="2" t="s">
        <v>2022</v>
      </c>
    </row>
    <row r="1004" spans="57:59">
      <c r="BE1004" s="3" t="s">
        <v>2420</v>
      </c>
      <c r="BF1004" s="6" t="s">
        <v>2421</v>
      </c>
      <c r="BG1004" s="2" t="s">
        <v>2022</v>
      </c>
    </row>
    <row r="1005" spans="57:59">
      <c r="BE1005" s="3" t="s">
        <v>2422</v>
      </c>
      <c r="BF1005" s="6" t="s">
        <v>2423</v>
      </c>
      <c r="BG1005" s="2" t="s">
        <v>2022</v>
      </c>
    </row>
    <row r="1006" spans="57:59">
      <c r="BE1006" s="3" t="s">
        <v>2424</v>
      </c>
      <c r="BF1006" s="6" t="s">
        <v>2425</v>
      </c>
      <c r="BG1006" s="2" t="s">
        <v>2022</v>
      </c>
    </row>
    <row r="1007" spans="57:59">
      <c r="BE1007" s="3" t="s">
        <v>2426</v>
      </c>
      <c r="BF1007" s="6" t="s">
        <v>2427</v>
      </c>
      <c r="BG1007" s="2" t="s">
        <v>2022</v>
      </c>
    </row>
    <row r="1008" spans="57:59">
      <c r="BE1008" s="3" t="s">
        <v>2428</v>
      </c>
      <c r="BF1008" s="6" t="s">
        <v>2429</v>
      </c>
      <c r="BG1008" s="2" t="s">
        <v>2022</v>
      </c>
    </row>
    <row r="1009" spans="57:59">
      <c r="BE1009" s="3" t="s">
        <v>2430</v>
      </c>
      <c r="BF1009" s="6" t="s">
        <v>2431</v>
      </c>
      <c r="BG1009" s="2" t="s">
        <v>2022</v>
      </c>
    </row>
    <row r="1010" spans="57:59">
      <c r="BE1010" s="3" t="s">
        <v>2432</v>
      </c>
      <c r="BF1010" s="6" t="s">
        <v>2433</v>
      </c>
      <c r="BG1010" s="2" t="s">
        <v>2022</v>
      </c>
    </row>
    <row r="1011" spans="57:59">
      <c r="BE1011" s="3" t="s">
        <v>2434</v>
      </c>
      <c r="BF1011" s="6" t="s">
        <v>2435</v>
      </c>
      <c r="BG1011" s="2" t="s">
        <v>2022</v>
      </c>
    </row>
    <row r="1012" spans="57:59">
      <c r="BE1012" s="3" t="s">
        <v>2436</v>
      </c>
      <c r="BF1012" s="6" t="s">
        <v>2437</v>
      </c>
      <c r="BG1012" s="2" t="s">
        <v>2022</v>
      </c>
    </row>
    <row r="1013" spans="57:59">
      <c r="BE1013" s="3" t="s">
        <v>2438</v>
      </c>
      <c r="BF1013" s="6" t="s">
        <v>2439</v>
      </c>
      <c r="BG1013" s="2" t="s">
        <v>2022</v>
      </c>
    </row>
    <row r="1014" spans="57:59">
      <c r="BE1014" s="3" t="s">
        <v>2440</v>
      </c>
      <c r="BF1014" s="6" t="s">
        <v>2441</v>
      </c>
      <c r="BG1014" s="2" t="s">
        <v>2022</v>
      </c>
    </row>
    <row r="1015" spans="57:59">
      <c r="BE1015" s="3" t="s">
        <v>2442</v>
      </c>
      <c r="BF1015" s="6" t="s">
        <v>2443</v>
      </c>
      <c r="BG1015" s="2" t="s">
        <v>2022</v>
      </c>
    </row>
    <row r="1016" spans="57:59">
      <c r="BE1016" s="3" t="s">
        <v>2444</v>
      </c>
      <c r="BF1016" s="6" t="s">
        <v>2445</v>
      </c>
      <c r="BG1016" s="2" t="s">
        <v>2022</v>
      </c>
    </row>
    <row r="1017" spans="57:59">
      <c r="BE1017" s="3" t="s">
        <v>2446</v>
      </c>
      <c r="BF1017" s="6" t="s">
        <v>2447</v>
      </c>
      <c r="BG1017" s="2" t="s">
        <v>2022</v>
      </c>
    </row>
    <row r="1018" spans="57:59">
      <c r="BE1018" s="3" t="s">
        <v>2448</v>
      </c>
      <c r="BF1018" s="6" t="s">
        <v>2449</v>
      </c>
      <c r="BG1018" s="2" t="s">
        <v>2022</v>
      </c>
    </row>
    <row r="1019" spans="57:59">
      <c r="BE1019" s="3" t="s">
        <v>2450</v>
      </c>
      <c r="BF1019" s="6" t="s">
        <v>2451</v>
      </c>
      <c r="BG1019" s="2" t="s">
        <v>2022</v>
      </c>
    </row>
    <row r="1020" spans="57:59">
      <c r="BE1020" s="3" t="s">
        <v>2452</v>
      </c>
      <c r="BF1020" s="6" t="s">
        <v>2453</v>
      </c>
      <c r="BG1020" s="2" t="s">
        <v>2022</v>
      </c>
    </row>
    <row r="1021" spans="57:59">
      <c r="BE1021" s="3" t="s">
        <v>2454</v>
      </c>
      <c r="BF1021" s="6" t="s">
        <v>2455</v>
      </c>
      <c r="BG1021" s="2" t="s">
        <v>2022</v>
      </c>
    </row>
    <row r="1022" spans="57:59">
      <c r="BE1022" s="3" t="s">
        <v>2456</v>
      </c>
      <c r="BF1022" s="6" t="s">
        <v>2457</v>
      </c>
      <c r="BG1022" s="2" t="s">
        <v>2022</v>
      </c>
    </row>
    <row r="1023" spans="57:59">
      <c r="BE1023" s="3" t="s">
        <v>2458</v>
      </c>
      <c r="BF1023" s="6" t="s">
        <v>2459</v>
      </c>
      <c r="BG1023" s="2" t="s">
        <v>2022</v>
      </c>
    </row>
    <row r="1024" spans="57:59">
      <c r="BE1024" s="3" t="s">
        <v>2460</v>
      </c>
      <c r="BF1024" s="6" t="s">
        <v>2461</v>
      </c>
      <c r="BG1024" s="2" t="s">
        <v>2022</v>
      </c>
    </row>
    <row r="1025" spans="57:59">
      <c r="BE1025" s="3" t="s">
        <v>2462</v>
      </c>
      <c r="BF1025" s="6" t="s">
        <v>2463</v>
      </c>
      <c r="BG1025" s="2" t="s">
        <v>2022</v>
      </c>
    </row>
    <row r="1026" spans="57:59">
      <c r="BE1026" s="3" t="s">
        <v>2464</v>
      </c>
      <c r="BF1026" s="6" t="s">
        <v>2465</v>
      </c>
      <c r="BG1026" s="2" t="s">
        <v>2022</v>
      </c>
    </row>
    <row r="1027" spans="57:59">
      <c r="BE1027" s="3" t="s">
        <v>2466</v>
      </c>
      <c r="BF1027" s="6" t="s">
        <v>2467</v>
      </c>
      <c r="BG1027" s="2" t="s">
        <v>2022</v>
      </c>
    </row>
    <row r="1028" spans="57:59">
      <c r="BE1028" s="3" t="s">
        <v>2468</v>
      </c>
      <c r="BF1028" s="6" t="s">
        <v>2469</v>
      </c>
      <c r="BG1028" s="2" t="s">
        <v>2022</v>
      </c>
    </row>
    <row r="1029" spans="57:59">
      <c r="BE1029" s="3" t="s">
        <v>2470</v>
      </c>
      <c r="BF1029" s="6" t="s">
        <v>2471</v>
      </c>
      <c r="BG1029" s="2" t="s">
        <v>2022</v>
      </c>
    </row>
    <row r="1030" spans="57:59">
      <c r="BE1030" s="3" t="s">
        <v>2472</v>
      </c>
      <c r="BF1030" s="6" t="s">
        <v>2473</v>
      </c>
      <c r="BG1030" s="2" t="s">
        <v>2022</v>
      </c>
    </row>
    <row r="1031" spans="57:59">
      <c r="BE1031" s="3" t="s">
        <v>2474</v>
      </c>
      <c r="BF1031" s="6" t="s">
        <v>2475</v>
      </c>
      <c r="BG1031" s="2" t="s">
        <v>2022</v>
      </c>
    </row>
    <row r="1032" spans="57:59">
      <c r="BE1032" s="3" t="s">
        <v>2476</v>
      </c>
      <c r="BF1032" s="6" t="s">
        <v>2477</v>
      </c>
      <c r="BG1032" s="2" t="s">
        <v>2022</v>
      </c>
    </row>
    <row r="1033" spans="57:59">
      <c r="BE1033" s="3" t="s">
        <v>2478</v>
      </c>
      <c r="BF1033" s="6" t="s">
        <v>2479</v>
      </c>
      <c r="BG1033" s="2" t="s">
        <v>2022</v>
      </c>
    </row>
    <row r="1034" spans="57:59">
      <c r="BE1034" s="3" t="s">
        <v>2480</v>
      </c>
      <c r="BF1034" s="6" t="s">
        <v>2481</v>
      </c>
      <c r="BG1034" s="2" t="s">
        <v>2022</v>
      </c>
    </row>
    <row r="1035" spans="57:59">
      <c r="BE1035" s="3" t="s">
        <v>2482</v>
      </c>
      <c r="BF1035" s="6" t="s">
        <v>2483</v>
      </c>
      <c r="BG1035" s="2" t="s">
        <v>2022</v>
      </c>
    </row>
    <row r="1036" spans="57:59">
      <c r="BE1036" s="3" t="s">
        <v>2484</v>
      </c>
      <c r="BF1036" s="6" t="s">
        <v>2485</v>
      </c>
      <c r="BG1036" s="2" t="s">
        <v>2022</v>
      </c>
    </row>
    <row r="1037" spans="57:59">
      <c r="BE1037" s="3" t="s">
        <v>2486</v>
      </c>
      <c r="BF1037" s="6" t="s">
        <v>2487</v>
      </c>
      <c r="BG1037" s="2" t="s">
        <v>2022</v>
      </c>
    </row>
    <row r="1038" spans="57:59">
      <c r="BE1038" s="3" t="s">
        <v>2488</v>
      </c>
      <c r="BF1038" s="6" t="s">
        <v>2489</v>
      </c>
      <c r="BG1038" s="2" t="s">
        <v>2022</v>
      </c>
    </row>
    <row r="1039" spans="57:59">
      <c r="BE1039" s="3" t="s">
        <v>2490</v>
      </c>
      <c r="BF1039" s="6" t="s">
        <v>2491</v>
      </c>
      <c r="BG1039" s="2" t="s">
        <v>2022</v>
      </c>
    </row>
    <row r="1040" spans="57:59">
      <c r="BE1040" s="3" t="s">
        <v>2492</v>
      </c>
      <c r="BF1040" s="6" t="s">
        <v>2493</v>
      </c>
      <c r="BG1040" s="2" t="s">
        <v>2022</v>
      </c>
    </row>
    <row r="1041" spans="57:59">
      <c r="BE1041" s="3" t="s">
        <v>2494</v>
      </c>
      <c r="BF1041" s="6" t="s">
        <v>2495</v>
      </c>
      <c r="BG1041" s="2" t="s">
        <v>2022</v>
      </c>
    </row>
    <row r="1042" spans="57:59">
      <c r="BE1042" s="3" t="s">
        <v>2496</v>
      </c>
      <c r="BF1042" s="6" t="s">
        <v>2497</v>
      </c>
      <c r="BG1042" s="2" t="s">
        <v>2022</v>
      </c>
    </row>
    <row r="1043" spans="57:59">
      <c r="BE1043" s="3" t="s">
        <v>2498</v>
      </c>
      <c r="BF1043" s="6" t="s">
        <v>2499</v>
      </c>
      <c r="BG1043" s="2" t="s">
        <v>2022</v>
      </c>
    </row>
    <row r="1044" spans="57:59">
      <c r="BE1044" s="3" t="s">
        <v>2500</v>
      </c>
      <c r="BF1044" s="6" t="s">
        <v>2501</v>
      </c>
      <c r="BG1044" s="2" t="s">
        <v>2022</v>
      </c>
    </row>
    <row r="1045" spans="57:59">
      <c r="BE1045" s="3" t="s">
        <v>2502</v>
      </c>
      <c r="BF1045" s="6" t="s">
        <v>2503</v>
      </c>
      <c r="BG1045" s="2" t="s">
        <v>2022</v>
      </c>
    </row>
    <row r="1046" spans="57:59">
      <c r="BE1046" s="3" t="s">
        <v>2504</v>
      </c>
      <c r="BF1046" s="6" t="s">
        <v>2505</v>
      </c>
      <c r="BG1046" s="2" t="s">
        <v>2022</v>
      </c>
    </row>
    <row r="1047" spans="57:59">
      <c r="BE1047" s="3" t="s">
        <v>2506</v>
      </c>
      <c r="BF1047" s="6" t="s">
        <v>2507</v>
      </c>
      <c r="BG1047" s="2" t="s">
        <v>2022</v>
      </c>
    </row>
    <row r="1048" spans="57:59">
      <c r="BE1048" s="3" t="s">
        <v>2508</v>
      </c>
      <c r="BF1048" s="6" t="s">
        <v>2509</v>
      </c>
      <c r="BG1048" s="2" t="s">
        <v>2022</v>
      </c>
    </row>
    <row r="1049" spans="57:59">
      <c r="BE1049" s="3" t="s">
        <v>2510</v>
      </c>
      <c r="BF1049" s="6" t="s">
        <v>2511</v>
      </c>
      <c r="BG1049" s="2" t="s">
        <v>2022</v>
      </c>
    </row>
    <row r="1050" spans="57:59">
      <c r="BE1050" s="3" t="s">
        <v>2512</v>
      </c>
      <c r="BF1050" s="6" t="s">
        <v>2513</v>
      </c>
      <c r="BG1050" s="2" t="s">
        <v>2022</v>
      </c>
    </row>
    <row r="1051" spans="57:59">
      <c r="BE1051" s="3" t="s">
        <v>2514</v>
      </c>
      <c r="BF1051" s="6" t="s">
        <v>2515</v>
      </c>
      <c r="BG1051" s="2" t="s">
        <v>2022</v>
      </c>
    </row>
    <row r="1052" spans="57:59">
      <c r="BE1052" s="3" t="s">
        <v>2516</v>
      </c>
      <c r="BF1052" s="6" t="s">
        <v>2517</v>
      </c>
      <c r="BG1052" s="2" t="s">
        <v>2022</v>
      </c>
    </row>
    <row r="1053" spans="57:59">
      <c r="BE1053" s="3" t="s">
        <v>2518</v>
      </c>
      <c r="BF1053" s="6" t="s">
        <v>2519</v>
      </c>
      <c r="BG1053" s="2" t="s">
        <v>2022</v>
      </c>
    </row>
    <row r="1054" spans="57:59">
      <c r="BE1054" s="3" t="s">
        <v>2520</v>
      </c>
      <c r="BF1054" s="6" t="s">
        <v>2521</v>
      </c>
      <c r="BG1054" s="2" t="s">
        <v>2022</v>
      </c>
    </row>
    <row r="1055" spans="57:59">
      <c r="BE1055" s="3" t="s">
        <v>2522</v>
      </c>
      <c r="BF1055" s="6" t="s">
        <v>2523</v>
      </c>
      <c r="BG1055" s="2" t="s">
        <v>2022</v>
      </c>
    </row>
    <row r="1056" spans="57:59">
      <c r="BE1056" s="3" t="s">
        <v>2524</v>
      </c>
      <c r="BF1056" s="6" t="s">
        <v>2525</v>
      </c>
      <c r="BG1056" s="2" t="s">
        <v>2022</v>
      </c>
    </row>
    <row r="1057" spans="57:59">
      <c r="BE1057" s="3" t="s">
        <v>2526</v>
      </c>
      <c r="BF1057" s="6" t="s">
        <v>2527</v>
      </c>
      <c r="BG1057" s="2" t="s">
        <v>2022</v>
      </c>
    </row>
    <row r="1058" spans="57:59">
      <c r="BE1058" s="3" t="s">
        <v>2528</v>
      </c>
      <c r="BF1058" s="6" t="s">
        <v>2529</v>
      </c>
      <c r="BG1058" s="2" t="s">
        <v>2022</v>
      </c>
    </row>
    <row r="1059" spans="57:59">
      <c r="BE1059" s="3" t="s">
        <v>2530</v>
      </c>
      <c r="BF1059" s="6" t="s">
        <v>2531</v>
      </c>
      <c r="BG1059" s="2" t="s">
        <v>2022</v>
      </c>
    </row>
    <row r="1060" spans="57:59">
      <c r="BE1060" s="3" t="s">
        <v>2532</v>
      </c>
      <c r="BF1060" s="6" t="s">
        <v>2533</v>
      </c>
      <c r="BG1060" s="2" t="s">
        <v>2022</v>
      </c>
    </row>
    <row r="1061" spans="57:59">
      <c r="BE1061" s="3" t="s">
        <v>2534</v>
      </c>
      <c r="BF1061" s="6" t="s">
        <v>2535</v>
      </c>
      <c r="BG1061" s="2" t="s">
        <v>2022</v>
      </c>
    </row>
    <row r="1062" spans="57:59">
      <c r="BE1062" s="3" t="s">
        <v>2536</v>
      </c>
      <c r="BF1062" s="6" t="s">
        <v>2537</v>
      </c>
      <c r="BG1062" s="2" t="s">
        <v>2022</v>
      </c>
    </row>
    <row r="1063" spans="57:59">
      <c r="BE1063" s="3" t="s">
        <v>2538</v>
      </c>
      <c r="BF1063" s="6" t="s">
        <v>2539</v>
      </c>
      <c r="BG1063" s="2" t="s">
        <v>2022</v>
      </c>
    </row>
    <row r="1064" spans="57:59">
      <c r="BE1064" s="3" t="s">
        <v>2540</v>
      </c>
      <c r="BF1064" s="6" t="s">
        <v>2541</v>
      </c>
      <c r="BG1064" s="2" t="s">
        <v>2022</v>
      </c>
    </row>
    <row r="1065" spans="57:59">
      <c r="BE1065" s="3" t="s">
        <v>2542</v>
      </c>
      <c r="BF1065" s="6" t="s">
        <v>2543</v>
      </c>
      <c r="BG1065" s="2" t="s">
        <v>2022</v>
      </c>
    </row>
    <row r="1066" spans="57:59">
      <c r="BE1066" s="3" t="s">
        <v>2544</v>
      </c>
      <c r="BF1066" s="6" t="s">
        <v>2545</v>
      </c>
      <c r="BG1066" s="2" t="s">
        <v>2022</v>
      </c>
    </row>
    <row r="1067" spans="57:59">
      <c r="BE1067" s="3" t="s">
        <v>2546</v>
      </c>
      <c r="BF1067" s="6" t="s">
        <v>2547</v>
      </c>
      <c r="BG1067" s="2" t="s">
        <v>2022</v>
      </c>
    </row>
    <row r="1068" spans="57:59">
      <c r="BE1068" s="3" t="s">
        <v>2548</v>
      </c>
      <c r="BF1068" s="6" t="s">
        <v>2549</v>
      </c>
      <c r="BG1068" s="2" t="s">
        <v>2022</v>
      </c>
    </row>
    <row r="1069" spans="57:59">
      <c r="BE1069" s="3" t="s">
        <v>2550</v>
      </c>
      <c r="BF1069" s="6" t="s">
        <v>2551</v>
      </c>
      <c r="BG1069" s="2" t="s">
        <v>2022</v>
      </c>
    </row>
    <row r="1070" spans="57:59">
      <c r="BE1070" s="3" t="s">
        <v>2552</v>
      </c>
      <c r="BF1070" s="6" t="s">
        <v>2553</v>
      </c>
      <c r="BG1070" s="2" t="s">
        <v>2022</v>
      </c>
    </row>
    <row r="1071" spans="57:59">
      <c r="BE1071" s="3" t="s">
        <v>2554</v>
      </c>
      <c r="BF1071" s="6" t="s">
        <v>2555</v>
      </c>
      <c r="BG1071" s="2" t="s">
        <v>2022</v>
      </c>
    </row>
    <row r="1072" spans="57:59">
      <c r="BE1072" s="3" t="s">
        <v>2556</v>
      </c>
      <c r="BF1072" s="6" t="s">
        <v>2557</v>
      </c>
      <c r="BG1072" s="2" t="s">
        <v>2022</v>
      </c>
    </row>
    <row r="1073" spans="57:59">
      <c r="BE1073" s="3" t="s">
        <v>2558</v>
      </c>
      <c r="BF1073" s="6" t="s">
        <v>2559</v>
      </c>
      <c r="BG1073" s="2" t="s">
        <v>2022</v>
      </c>
    </row>
    <row r="1074" spans="57:59">
      <c r="BE1074" s="3" t="s">
        <v>2560</v>
      </c>
      <c r="BF1074" s="6" t="s">
        <v>2561</v>
      </c>
      <c r="BG1074" s="2" t="s">
        <v>2022</v>
      </c>
    </row>
    <row r="1075" spans="57:59">
      <c r="BE1075" s="3" t="s">
        <v>2562</v>
      </c>
      <c r="BF1075" s="6" t="s">
        <v>2563</v>
      </c>
      <c r="BG1075" s="2" t="s">
        <v>2823</v>
      </c>
    </row>
    <row r="1076" spans="57:59">
      <c r="BE1076" s="3" t="s">
        <v>2564</v>
      </c>
      <c r="BF1076" s="6" t="s">
        <v>2565</v>
      </c>
      <c r="BG1076" s="2" t="s">
        <v>2022</v>
      </c>
    </row>
    <row r="1077" spans="57:59">
      <c r="BE1077" s="3" t="s">
        <v>2566</v>
      </c>
      <c r="BF1077" s="6" t="s">
        <v>2567</v>
      </c>
      <c r="BG1077" s="2" t="s">
        <v>2022</v>
      </c>
    </row>
    <row r="1078" spans="57:59">
      <c r="BE1078" s="3" t="s">
        <v>2568</v>
      </c>
      <c r="BF1078" s="6" t="s">
        <v>2569</v>
      </c>
      <c r="BG1078" s="2" t="s">
        <v>2022</v>
      </c>
    </row>
    <row r="1079" spans="57:59">
      <c r="BE1079" s="3" t="s">
        <v>2570</v>
      </c>
      <c r="BF1079" s="6" t="s">
        <v>2571</v>
      </c>
      <c r="BG1079" s="2" t="s">
        <v>2022</v>
      </c>
    </row>
    <row r="1080" spans="57:59">
      <c r="BE1080" s="3" t="s">
        <v>2572</v>
      </c>
      <c r="BF1080" s="6" t="s">
        <v>2573</v>
      </c>
      <c r="BG1080" s="2" t="s">
        <v>2022</v>
      </c>
    </row>
    <row r="1081" spans="57:59">
      <c r="BE1081" s="3" t="s">
        <v>2574</v>
      </c>
      <c r="BF1081" s="6" t="s">
        <v>2575</v>
      </c>
      <c r="BG1081" s="2" t="s">
        <v>2022</v>
      </c>
    </row>
    <row r="1082" spans="57:59">
      <c r="BE1082" s="3" t="s">
        <v>2576</v>
      </c>
      <c r="BF1082" s="6" t="s">
        <v>2577</v>
      </c>
      <c r="BG1082" s="2" t="s">
        <v>2022</v>
      </c>
    </row>
    <row r="1083" spans="57:59">
      <c r="BE1083" s="3" t="s">
        <v>2578</v>
      </c>
      <c r="BF1083" s="6" t="s">
        <v>2579</v>
      </c>
      <c r="BG1083" s="2" t="s">
        <v>2022</v>
      </c>
    </row>
    <row r="1084" spans="57:59">
      <c r="BE1084" s="3" t="s">
        <v>2580</v>
      </c>
      <c r="BF1084" s="6" t="s">
        <v>2581</v>
      </c>
      <c r="BG1084" s="2" t="s">
        <v>2022</v>
      </c>
    </row>
    <row r="1085" spans="57:59">
      <c r="BE1085" s="3" t="s">
        <v>2582</v>
      </c>
      <c r="BF1085" s="6" t="s">
        <v>2583</v>
      </c>
      <c r="BG1085" s="2" t="s">
        <v>2022</v>
      </c>
    </row>
    <row r="1086" spans="57:59">
      <c r="BE1086" s="3" t="s">
        <v>2584</v>
      </c>
      <c r="BF1086" s="6" t="s">
        <v>2585</v>
      </c>
      <c r="BG1086" s="2" t="s">
        <v>2022</v>
      </c>
    </row>
    <row r="1087" spans="57:59">
      <c r="BE1087" s="3" t="s">
        <v>2586</v>
      </c>
      <c r="BF1087" s="6" t="s">
        <v>2587</v>
      </c>
      <c r="BG1087" s="2" t="s">
        <v>2022</v>
      </c>
    </row>
    <row r="1088" spans="57:59">
      <c r="BE1088" s="3" t="s">
        <v>2588</v>
      </c>
      <c r="BF1088" s="6" t="s">
        <v>2589</v>
      </c>
      <c r="BG1088" s="2" t="s">
        <v>2022</v>
      </c>
    </row>
    <row r="1089" spans="57:59">
      <c r="BE1089" s="3" t="s">
        <v>2590</v>
      </c>
      <c r="BF1089" s="6" t="s">
        <v>2591</v>
      </c>
      <c r="BG1089" s="2" t="s">
        <v>2022</v>
      </c>
    </row>
    <row r="1090" spans="57:59">
      <c r="BE1090" s="3" t="s">
        <v>2592</v>
      </c>
      <c r="BF1090" s="6" t="s">
        <v>2593</v>
      </c>
      <c r="BG1090" s="2" t="s">
        <v>2022</v>
      </c>
    </row>
    <row r="1091" spans="57:59">
      <c r="BE1091" s="3" t="s">
        <v>2594</v>
      </c>
      <c r="BF1091" s="6" t="s">
        <v>2595</v>
      </c>
      <c r="BG1091" s="2" t="s">
        <v>2022</v>
      </c>
    </row>
    <row r="1092" spans="57:59">
      <c r="BE1092" s="3" t="s">
        <v>2596</v>
      </c>
      <c r="BF1092" s="6" t="s">
        <v>2597</v>
      </c>
      <c r="BG1092" s="2" t="s">
        <v>2022</v>
      </c>
    </row>
    <row r="1093" spans="57:59">
      <c r="BE1093" s="3" t="s">
        <v>2598</v>
      </c>
      <c r="BF1093" s="6" t="s">
        <v>2599</v>
      </c>
      <c r="BG1093" s="2" t="s">
        <v>2022</v>
      </c>
    </row>
    <row r="1094" spans="57:59">
      <c r="BE1094" s="3" t="s">
        <v>2600</v>
      </c>
      <c r="BF1094" s="6" t="s">
        <v>2601</v>
      </c>
      <c r="BG1094" s="2" t="s">
        <v>2022</v>
      </c>
    </row>
    <row r="1095" spans="57:59">
      <c r="BE1095" s="3" t="s">
        <v>2602</v>
      </c>
      <c r="BF1095" s="6" t="s">
        <v>2603</v>
      </c>
      <c r="BG1095" s="2" t="s">
        <v>2022</v>
      </c>
    </row>
    <row r="1096" spans="57:59">
      <c r="BE1096" s="3" t="s">
        <v>2604</v>
      </c>
      <c r="BF1096" s="6" t="s">
        <v>2605</v>
      </c>
      <c r="BG1096" s="2" t="s">
        <v>2022</v>
      </c>
    </row>
    <row r="1097" spans="57:59">
      <c r="BE1097" s="3" t="s">
        <v>2606</v>
      </c>
      <c r="BF1097" s="6" t="s">
        <v>2607</v>
      </c>
      <c r="BG1097" s="2" t="s">
        <v>2022</v>
      </c>
    </row>
    <row r="1098" spans="57:59">
      <c r="BE1098" s="3" t="s">
        <v>2608</v>
      </c>
      <c r="BF1098" s="6" t="s">
        <v>2609</v>
      </c>
      <c r="BG1098" s="2" t="s">
        <v>2022</v>
      </c>
    </row>
    <row r="1099" spans="57:59">
      <c r="BE1099" s="3" t="s">
        <v>2610</v>
      </c>
      <c r="BF1099" s="6" t="s">
        <v>2611</v>
      </c>
      <c r="BG1099" s="2" t="s">
        <v>2022</v>
      </c>
    </row>
    <row r="1100" spans="57:59">
      <c r="BE1100" s="3" t="s">
        <v>2612</v>
      </c>
      <c r="BF1100" s="6" t="s">
        <v>2613</v>
      </c>
      <c r="BG1100" s="2" t="s">
        <v>2022</v>
      </c>
    </row>
    <row r="1101" spans="57:59">
      <c r="BE1101" s="3" t="s">
        <v>2614</v>
      </c>
      <c r="BF1101" s="6" t="s">
        <v>2615</v>
      </c>
      <c r="BG1101" s="2" t="s">
        <v>2022</v>
      </c>
    </row>
    <row r="1102" spans="57:59">
      <c r="BE1102" s="3" t="s">
        <v>2616</v>
      </c>
      <c r="BF1102" s="6" t="s">
        <v>2617</v>
      </c>
      <c r="BG1102" s="2" t="s">
        <v>2022</v>
      </c>
    </row>
    <row r="1103" spans="57:59">
      <c r="BE1103" s="3" t="s">
        <v>2618</v>
      </c>
      <c r="BF1103" s="6" t="s">
        <v>2619</v>
      </c>
      <c r="BG1103" s="2" t="s">
        <v>2022</v>
      </c>
    </row>
    <row r="1104" spans="57:59">
      <c r="BE1104" s="3" t="s">
        <v>2620</v>
      </c>
      <c r="BF1104" s="6" t="s">
        <v>2621</v>
      </c>
      <c r="BG1104" s="2" t="s">
        <v>2022</v>
      </c>
    </row>
    <row r="1105" spans="57:59">
      <c r="BE1105" s="3" t="s">
        <v>2622</v>
      </c>
      <c r="BF1105" s="6" t="s">
        <v>2623</v>
      </c>
      <c r="BG1105" s="2" t="s">
        <v>2022</v>
      </c>
    </row>
    <row r="1106" spans="57:59">
      <c r="BE1106" s="3" t="s">
        <v>2624</v>
      </c>
      <c r="BF1106" s="6" t="s">
        <v>2625</v>
      </c>
      <c r="BG1106" s="2" t="s">
        <v>2022</v>
      </c>
    </row>
    <row r="1107" spans="57:59">
      <c r="BE1107" s="3" t="s">
        <v>2626</v>
      </c>
      <c r="BF1107" s="6" t="s">
        <v>2627</v>
      </c>
      <c r="BG1107" s="2" t="s">
        <v>2022</v>
      </c>
    </row>
    <row r="1108" spans="57:59">
      <c r="BE1108" s="3" t="s">
        <v>2628</v>
      </c>
      <c r="BF1108" s="6" t="s">
        <v>2629</v>
      </c>
      <c r="BG1108" s="2" t="s">
        <v>2022</v>
      </c>
    </row>
    <row r="1109" spans="57:59">
      <c r="BE1109" s="3" t="s">
        <v>2630</v>
      </c>
      <c r="BF1109" s="6" t="s">
        <v>2631</v>
      </c>
      <c r="BG1109" s="2" t="s">
        <v>2022</v>
      </c>
    </row>
    <row r="1110" spans="57:59">
      <c r="BE1110" s="3" t="s">
        <v>2632</v>
      </c>
      <c r="BF1110" s="6" t="s">
        <v>2633</v>
      </c>
      <c r="BG1110" s="2" t="s">
        <v>2022</v>
      </c>
    </row>
    <row r="1111" spans="57:59">
      <c r="BE1111" s="3" t="s">
        <v>2634</v>
      </c>
      <c r="BF1111" s="6" t="s">
        <v>2635</v>
      </c>
      <c r="BG1111" s="2" t="s">
        <v>2022</v>
      </c>
    </row>
    <row r="1112" spans="57:59">
      <c r="BE1112" s="3" t="s">
        <v>2636</v>
      </c>
      <c r="BF1112" s="6" t="s">
        <v>2637</v>
      </c>
      <c r="BG1112" s="2" t="s">
        <v>2638</v>
      </c>
    </row>
    <row r="1113" spans="57:59">
      <c r="BE1113" s="3" t="s">
        <v>2639</v>
      </c>
      <c r="BF1113" s="6" t="s">
        <v>2640</v>
      </c>
      <c r="BG1113" s="2" t="s">
        <v>2638</v>
      </c>
    </row>
    <row r="1114" spans="57:59">
      <c r="BE1114" s="3" t="s">
        <v>2641</v>
      </c>
      <c r="BF1114" s="6" t="s">
        <v>2642</v>
      </c>
      <c r="BG1114" s="2" t="s">
        <v>2638</v>
      </c>
    </row>
    <row r="1115" spans="57:59">
      <c r="BE1115" s="3" t="s">
        <v>2643</v>
      </c>
      <c r="BF1115" s="6" t="s">
        <v>2644</v>
      </c>
      <c r="BG1115" s="2" t="s">
        <v>2638</v>
      </c>
    </row>
    <row r="1116" spans="57:59">
      <c r="BE1116" s="3" t="s">
        <v>2645</v>
      </c>
      <c r="BF1116" s="6" t="s">
        <v>2646</v>
      </c>
      <c r="BG1116" s="2" t="s">
        <v>2638</v>
      </c>
    </row>
    <row r="1117" spans="57:59">
      <c r="BE1117" s="3" t="s">
        <v>2647</v>
      </c>
      <c r="BF1117" s="6" t="s">
        <v>2648</v>
      </c>
      <c r="BG1117" s="2" t="s">
        <v>2638</v>
      </c>
    </row>
    <row r="1118" spans="57:59">
      <c r="BE1118" s="3" t="s">
        <v>2649</v>
      </c>
      <c r="BF1118" s="6" t="s">
        <v>2650</v>
      </c>
      <c r="BG1118" s="2" t="s">
        <v>2638</v>
      </c>
    </row>
    <row r="1119" spans="57:59">
      <c r="BE1119" s="3" t="s">
        <v>2651</v>
      </c>
      <c r="BF1119" s="6" t="s">
        <v>2652</v>
      </c>
      <c r="BG1119" s="2" t="s">
        <v>2638</v>
      </c>
    </row>
    <row r="1120" spans="57:59">
      <c r="BE1120" s="3" t="s">
        <v>2653</v>
      </c>
      <c r="BF1120" s="6" t="s">
        <v>2654</v>
      </c>
      <c r="BG1120" s="2" t="s">
        <v>2638</v>
      </c>
    </row>
    <row r="1121" spans="57:59">
      <c r="BE1121" s="3" t="s">
        <v>2655</v>
      </c>
      <c r="BF1121" s="6" t="s">
        <v>2656</v>
      </c>
      <c r="BG1121" s="2" t="s">
        <v>2638</v>
      </c>
    </row>
    <row r="1122" spans="57:59">
      <c r="BE1122" s="3" t="s">
        <v>2657</v>
      </c>
      <c r="BF1122" s="6" t="s">
        <v>2658</v>
      </c>
      <c r="BG1122" s="2" t="s">
        <v>2638</v>
      </c>
    </row>
    <row r="1123" spans="57:59">
      <c r="BE1123" s="3" t="s">
        <v>2659</v>
      </c>
      <c r="BF1123" s="6" t="s">
        <v>2660</v>
      </c>
      <c r="BG1123" s="2" t="s">
        <v>2638</v>
      </c>
    </row>
    <row r="1124" spans="57:59">
      <c r="BE1124" s="3" t="s">
        <v>2661</v>
      </c>
      <c r="BF1124" s="6" t="s">
        <v>2662</v>
      </c>
      <c r="BG1124" s="2" t="s">
        <v>2638</v>
      </c>
    </row>
    <row r="1125" spans="57:59">
      <c r="BE1125" s="3" t="s">
        <v>2663</v>
      </c>
      <c r="BF1125" s="6" t="s">
        <v>2664</v>
      </c>
      <c r="BG1125" s="2" t="s">
        <v>2638</v>
      </c>
    </row>
    <row r="1126" spans="57:59">
      <c r="BE1126" s="3" t="s">
        <v>2665</v>
      </c>
      <c r="BF1126" s="6" t="s">
        <v>2666</v>
      </c>
      <c r="BG1126" s="2" t="s">
        <v>2638</v>
      </c>
    </row>
    <row r="1127" spans="57:59">
      <c r="BE1127" s="3" t="s">
        <v>2667</v>
      </c>
      <c r="BF1127" s="6" t="s">
        <v>2668</v>
      </c>
      <c r="BG1127" s="2" t="s">
        <v>2638</v>
      </c>
    </row>
    <row r="1128" spans="57:59">
      <c r="BE1128" s="3" t="s">
        <v>2669</v>
      </c>
      <c r="BF1128" s="6" t="s">
        <v>2670</v>
      </c>
      <c r="BG1128" s="2" t="s">
        <v>2638</v>
      </c>
    </row>
    <row r="1129" spans="57:59">
      <c r="BE1129" s="3" t="s">
        <v>2671</v>
      </c>
      <c r="BF1129" s="6" t="s">
        <v>2672</v>
      </c>
      <c r="BG1129" s="2" t="s">
        <v>2638</v>
      </c>
    </row>
    <row r="1130" spans="57:59">
      <c r="BE1130" s="3" t="s">
        <v>2673</v>
      </c>
      <c r="BF1130" s="6" t="s">
        <v>2674</v>
      </c>
      <c r="BG1130" s="2" t="s">
        <v>2638</v>
      </c>
    </row>
    <row r="1131" spans="57:59">
      <c r="BE1131" s="3" t="s">
        <v>2675</v>
      </c>
      <c r="BF1131" s="6" t="s">
        <v>2676</v>
      </c>
      <c r="BG1131" s="2" t="s">
        <v>2638</v>
      </c>
    </row>
    <row r="1132" spans="57:59">
      <c r="BE1132" s="3" t="s">
        <v>2677</v>
      </c>
      <c r="BF1132" s="6" t="s">
        <v>2678</v>
      </c>
      <c r="BG1132" s="2" t="s">
        <v>2638</v>
      </c>
    </row>
    <row r="1133" spans="57:59">
      <c r="BE1133" s="3" t="s">
        <v>2679</v>
      </c>
      <c r="BF1133" s="6" t="s">
        <v>2680</v>
      </c>
      <c r="BG1133" s="2" t="s">
        <v>2638</v>
      </c>
    </row>
    <row r="1134" spans="57:59">
      <c r="BE1134" s="3" t="s">
        <v>2681</v>
      </c>
      <c r="BF1134" s="6" t="s">
        <v>2682</v>
      </c>
      <c r="BG1134" s="2" t="s">
        <v>2638</v>
      </c>
    </row>
    <row r="1135" spans="57:59">
      <c r="BE1135" s="3" t="s">
        <v>2683</v>
      </c>
      <c r="BF1135" s="6" t="s">
        <v>2684</v>
      </c>
      <c r="BG1135" s="2" t="s">
        <v>2638</v>
      </c>
    </row>
    <row r="1136" spans="57:59">
      <c r="BE1136" s="3" t="s">
        <v>2685</v>
      </c>
      <c r="BF1136" s="6" t="s">
        <v>2686</v>
      </c>
      <c r="BG1136" s="2" t="s">
        <v>2638</v>
      </c>
    </row>
    <row r="1137" spans="57:59">
      <c r="BE1137" s="3" t="s">
        <v>2687</v>
      </c>
      <c r="BF1137" s="6" t="s">
        <v>2688</v>
      </c>
      <c r="BG1137" s="2" t="s">
        <v>2638</v>
      </c>
    </row>
    <row r="1138" spans="57:59">
      <c r="BE1138" s="3" t="s">
        <v>2689</v>
      </c>
      <c r="BF1138" s="6" t="s">
        <v>2690</v>
      </c>
      <c r="BG1138" s="2" t="s">
        <v>2638</v>
      </c>
    </row>
    <row r="1139" spans="57:59">
      <c r="BE1139" s="3" t="s">
        <v>2691</v>
      </c>
      <c r="BF1139" s="6" t="s">
        <v>2692</v>
      </c>
      <c r="BG1139" s="2" t="s">
        <v>2638</v>
      </c>
    </row>
    <row r="1140" spans="57:59">
      <c r="BE1140" s="3" t="s">
        <v>2693</v>
      </c>
      <c r="BF1140" s="6" t="s">
        <v>2694</v>
      </c>
      <c r="BG1140" s="2" t="s">
        <v>2638</v>
      </c>
    </row>
    <row r="1141" spans="57:59">
      <c r="BE1141" s="3" t="s">
        <v>2695</v>
      </c>
      <c r="BF1141" s="6" t="s">
        <v>2696</v>
      </c>
      <c r="BG1141" s="2" t="s">
        <v>2638</v>
      </c>
    </row>
    <row r="1142" spans="57:59">
      <c r="BE1142" s="3" t="s">
        <v>2697</v>
      </c>
      <c r="BF1142" s="6" t="s">
        <v>2698</v>
      </c>
      <c r="BG1142" s="2" t="s">
        <v>2638</v>
      </c>
    </row>
    <row r="1143" spans="57:59">
      <c r="BE1143" s="3" t="s">
        <v>2699</v>
      </c>
      <c r="BF1143" s="6" t="s">
        <v>2700</v>
      </c>
      <c r="BG1143" s="2" t="s">
        <v>2638</v>
      </c>
    </row>
    <row r="1144" spans="57:59">
      <c r="BE1144" s="3" t="s">
        <v>2701</v>
      </c>
      <c r="BF1144" s="6" t="s">
        <v>2702</v>
      </c>
      <c r="BG1144" s="2" t="s">
        <v>2638</v>
      </c>
    </row>
    <row r="1145" spans="57:59">
      <c r="BE1145" s="3" t="s">
        <v>2703</v>
      </c>
      <c r="BF1145" s="6" t="s">
        <v>2704</v>
      </c>
      <c r="BG1145" s="2" t="s">
        <v>2638</v>
      </c>
    </row>
    <row r="1146" spans="57:59">
      <c r="BE1146" s="3" t="s">
        <v>2705</v>
      </c>
      <c r="BF1146" s="6" t="s">
        <v>2706</v>
      </c>
      <c r="BG1146" s="2" t="s">
        <v>2638</v>
      </c>
    </row>
    <row r="1147" spans="57:59">
      <c r="BE1147" s="3" t="s">
        <v>2707</v>
      </c>
      <c r="BF1147" s="6" t="s">
        <v>2708</v>
      </c>
      <c r="BG1147" s="2" t="s">
        <v>2638</v>
      </c>
    </row>
    <row r="1148" spans="57:59">
      <c r="BE1148" s="3" t="s">
        <v>2709</v>
      </c>
      <c r="BF1148" s="6" t="s">
        <v>2710</v>
      </c>
      <c r="BG1148" s="2" t="s">
        <v>2638</v>
      </c>
    </row>
    <row r="1149" spans="57:59">
      <c r="BE1149" s="3" t="s">
        <v>2711</v>
      </c>
      <c r="BF1149" s="6" t="s">
        <v>2712</v>
      </c>
      <c r="BG1149" s="2" t="s">
        <v>2638</v>
      </c>
    </row>
    <row r="1150" spans="57:59">
      <c r="BE1150" s="3" t="s">
        <v>2713</v>
      </c>
      <c r="BF1150" s="6" t="s">
        <v>2714</v>
      </c>
      <c r="BG1150" s="2" t="s">
        <v>2638</v>
      </c>
    </row>
    <row r="1151" spans="57:59">
      <c r="BE1151" s="3" t="s">
        <v>2715</v>
      </c>
      <c r="BF1151" s="6" t="s">
        <v>2716</v>
      </c>
      <c r="BG1151" s="2" t="s">
        <v>2638</v>
      </c>
    </row>
    <row r="1152" spans="57:59">
      <c r="BE1152" s="3" t="s">
        <v>2717</v>
      </c>
      <c r="BF1152" s="6" t="s">
        <v>2718</v>
      </c>
      <c r="BG1152" s="2" t="s">
        <v>2638</v>
      </c>
    </row>
    <row r="1153" spans="57:59">
      <c r="BE1153" s="3" t="s">
        <v>2719</v>
      </c>
      <c r="BF1153" s="6" t="s">
        <v>2720</v>
      </c>
      <c r="BG1153" s="2" t="s">
        <v>2638</v>
      </c>
    </row>
    <row r="1154" spans="57:59">
      <c r="BE1154" s="3" t="s">
        <v>2721</v>
      </c>
      <c r="BF1154" s="6" t="s">
        <v>2722</v>
      </c>
      <c r="BG1154" s="2" t="s">
        <v>2638</v>
      </c>
    </row>
    <row r="1155" spans="57:59">
      <c r="BE1155" s="3" t="s">
        <v>2723</v>
      </c>
      <c r="BF1155" s="6" t="s">
        <v>2724</v>
      </c>
      <c r="BG1155" s="2" t="s">
        <v>2638</v>
      </c>
    </row>
    <row r="1156" spans="57:59">
      <c r="BE1156" s="3" t="s">
        <v>2725</v>
      </c>
      <c r="BF1156" s="6" t="s">
        <v>2726</v>
      </c>
      <c r="BG1156" s="2" t="s">
        <v>2638</v>
      </c>
    </row>
    <row r="1157" spans="57:59">
      <c r="BE1157" s="3" t="s">
        <v>2727</v>
      </c>
      <c r="BF1157" s="6" t="s">
        <v>2728</v>
      </c>
      <c r="BG1157" s="2" t="s">
        <v>2638</v>
      </c>
    </row>
    <row r="1158" spans="57:59">
      <c r="BE1158" s="3" t="s">
        <v>2729</v>
      </c>
      <c r="BF1158" s="6" t="s">
        <v>2730</v>
      </c>
      <c r="BG1158" s="2" t="s">
        <v>2638</v>
      </c>
    </row>
    <row r="1159" spans="57:59">
      <c r="BE1159" s="3" t="s">
        <v>2731</v>
      </c>
      <c r="BF1159" s="6" t="s">
        <v>2732</v>
      </c>
      <c r="BG1159" s="2" t="s">
        <v>2638</v>
      </c>
    </row>
    <row r="1160" spans="57:59">
      <c r="BE1160" s="3" t="s">
        <v>2733</v>
      </c>
      <c r="BF1160" s="6" t="s">
        <v>2734</v>
      </c>
      <c r="BG1160" s="2" t="s">
        <v>2638</v>
      </c>
    </row>
    <row r="1161" spans="57:59">
      <c r="BE1161" s="3" t="s">
        <v>2735</v>
      </c>
      <c r="BF1161" s="6" t="s">
        <v>2736</v>
      </c>
      <c r="BG1161" s="2" t="s">
        <v>2638</v>
      </c>
    </row>
    <row r="1162" spans="57:59">
      <c r="BE1162" s="3" t="s">
        <v>2737</v>
      </c>
      <c r="BF1162" s="6" t="s">
        <v>2738</v>
      </c>
      <c r="BG1162" s="2" t="s">
        <v>2638</v>
      </c>
    </row>
    <row r="1163" spans="57:59">
      <c r="BE1163" s="3" t="s">
        <v>2739</v>
      </c>
      <c r="BF1163" s="6" t="s">
        <v>2740</v>
      </c>
      <c r="BG1163" s="2" t="s">
        <v>2638</v>
      </c>
    </row>
    <row r="1164" spans="57:59">
      <c r="BE1164" s="3" t="s">
        <v>2741</v>
      </c>
      <c r="BF1164" s="6" t="s">
        <v>2813</v>
      </c>
      <c r="BG1164" s="2" t="s">
        <v>2638</v>
      </c>
    </row>
    <row r="1165" spans="57:59">
      <c r="BE1165" s="3" t="s">
        <v>2742</v>
      </c>
      <c r="BF1165" s="6" t="s">
        <v>2743</v>
      </c>
      <c r="BG1165" s="2" t="s">
        <v>2638</v>
      </c>
    </row>
    <row r="1166" spans="57:59">
      <c r="BE1166" s="3" t="s">
        <v>2744</v>
      </c>
      <c r="BF1166" s="6" t="s">
        <v>2745</v>
      </c>
      <c r="BG1166" s="2" t="s">
        <v>2638</v>
      </c>
    </row>
    <row r="1167" spans="57:59">
      <c r="BE1167" s="3" t="s">
        <v>2746</v>
      </c>
      <c r="BF1167" s="6" t="s">
        <v>2747</v>
      </c>
      <c r="BG1167" s="2" t="s">
        <v>2638</v>
      </c>
    </row>
    <row r="1168" spans="57:59">
      <c r="BE1168" s="3" t="s">
        <v>2748</v>
      </c>
      <c r="BF1168" s="6" t="s">
        <v>2749</v>
      </c>
      <c r="BG1168" s="2" t="s">
        <v>2638</v>
      </c>
    </row>
    <row r="1169" spans="57:59">
      <c r="BE1169" s="3" t="s">
        <v>2798</v>
      </c>
      <c r="BF1169" s="6" t="s">
        <v>2814</v>
      </c>
      <c r="BG1169" s="2" t="s">
        <v>2824</v>
      </c>
    </row>
    <row r="1170" spans="57:59">
      <c r="BE1170" s="3" t="s">
        <v>2799</v>
      </c>
      <c r="BF1170" s="6" t="s">
        <v>2815</v>
      </c>
      <c r="BG1170" s="2" t="s">
        <v>2824</v>
      </c>
    </row>
    <row r="1171" spans="57:59">
      <c r="BE1171" s="3" t="s">
        <v>2800</v>
      </c>
      <c r="BF1171" s="6" t="s">
        <v>2816</v>
      </c>
      <c r="BG1171" s="2" t="s">
        <v>2824</v>
      </c>
    </row>
    <row r="1172" spans="57:59">
      <c r="BE1172" s="3" t="s">
        <v>2801</v>
      </c>
      <c r="BF1172" s="6" t="s">
        <v>2817</v>
      </c>
      <c r="BG1172" s="2" t="s">
        <v>2824</v>
      </c>
    </row>
    <row r="1173" spans="57:59">
      <c r="BE1173" s="3" t="s">
        <v>2835</v>
      </c>
      <c r="BF1173" s="6" t="s">
        <v>2818</v>
      </c>
      <c r="BG1173" s="2" t="s">
        <v>2824</v>
      </c>
    </row>
    <row r="1174" spans="57:59">
      <c r="BE1174" s="3" t="s">
        <v>2802</v>
      </c>
      <c r="BF1174" s="7" t="s">
        <v>2819</v>
      </c>
      <c r="BG1174" s="2" t="s">
        <v>2824</v>
      </c>
    </row>
    <row r="1175" spans="57:59">
      <c r="BE1175" s="3" t="s">
        <v>2803</v>
      </c>
      <c r="BF1175" s="6" t="s">
        <v>2820</v>
      </c>
      <c r="BG1175" s="8" t="s">
        <v>2824</v>
      </c>
    </row>
    <row r="1176" spans="57:59" ht="14.25" thickBot="1">
      <c r="BE1176" s="134" t="s">
        <v>1849</v>
      </c>
      <c r="BF1176" s="135" t="s">
        <v>2821</v>
      </c>
      <c r="BG1176" s="136" t="s">
        <v>2824</v>
      </c>
    </row>
    <row r="1177" spans="57:59">
      <c r="BE1177" s="137"/>
      <c r="BF1177" s="138"/>
      <c r="BG1177" s="139"/>
    </row>
  </sheetData>
  <sheetProtection algorithmName="SHA-512" hashValue="u9uluYpda/aX9+y6vrV9DptHyiCrPCp4gUlTWiKOSORklCmwmYK3MYTz4zazPqp1Pg2sbFhu8KLSv5QozPTKXQ==" saltValue="l5J2mdLnrJ3OqEA1a+ml3w==" spinCount="100000" sheet="1" autoFilter="0"/>
  <autoFilter ref="B15:AQ15"/>
  <mergeCells count="30">
    <mergeCell ref="S13:T13"/>
    <mergeCell ref="AL13:AN13"/>
    <mergeCell ref="AP12:AQ12"/>
    <mergeCell ref="AP13:AP14"/>
    <mergeCell ref="AQ13:AQ14"/>
    <mergeCell ref="AG12:AN12"/>
    <mergeCell ref="AB12:AF12"/>
    <mergeCell ref="AF13:AF14"/>
    <mergeCell ref="AG13:AH13"/>
    <mergeCell ref="AJ13:AK13"/>
    <mergeCell ref="AD13:AD14"/>
    <mergeCell ref="AE13:AE14"/>
    <mergeCell ref="AB13:AB14"/>
    <mergeCell ref="AC13:AC14"/>
    <mergeCell ref="C9:D9"/>
    <mergeCell ref="N9:P10"/>
    <mergeCell ref="Q9:Q10"/>
    <mergeCell ref="C10:D10"/>
    <mergeCell ref="F13:G13"/>
    <mergeCell ref="Q13:R13"/>
    <mergeCell ref="H13:I13"/>
    <mergeCell ref="L13:M13"/>
    <mergeCell ref="J13:K13"/>
    <mergeCell ref="I9:M10"/>
    <mergeCell ref="Q12:AA12"/>
    <mergeCell ref="F12:P12"/>
    <mergeCell ref="U13:V13"/>
    <mergeCell ref="W13:X13"/>
    <mergeCell ref="N13:P13"/>
    <mergeCell ref="Y13:AA13"/>
  </mergeCells>
  <phoneticPr fontId="2"/>
  <conditionalFormatting sqref="C9">
    <cfRule type="containsBlanks" dxfId="1" priority="1">
      <formula>LEN(TRIM(C9))=0</formula>
    </cfRule>
  </conditionalFormatting>
  <dataValidations count="2">
    <dataValidation imeMode="halfAlpha" allowBlank="1" showInputMessage="1" showErrorMessage="1" sqref="C9 A16:E216"/>
    <dataValidation type="whole" allowBlank="1" showInputMessage="1" showErrorMessage="1" sqref="Q16:X216 F16:M216 AB16:AE216 AG16:AK216">
      <formula1>1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B16" sqref="B16"/>
    </sheetView>
  </sheetViews>
  <sheetFormatPr defaultRowHeight="18.75"/>
  <cols>
    <col min="1" max="4" width="9" style="39"/>
    <col min="5" max="5" width="17.875" style="39" customWidth="1"/>
    <col min="6" max="6" width="6.25" style="39" customWidth="1"/>
    <col min="7" max="7" width="2.875" style="39" customWidth="1"/>
    <col min="8" max="8" width="9" style="39"/>
    <col min="9" max="9" width="23" style="39" customWidth="1"/>
    <col min="10" max="10" width="6.25" style="39" customWidth="1"/>
    <col min="11" max="11" width="2.875" style="39" customWidth="1"/>
    <col min="12" max="12" width="9" style="39"/>
    <col min="13" max="13" width="29.375" style="39" customWidth="1"/>
    <col min="14" max="14" width="6.25" style="39" customWidth="1"/>
    <col min="15" max="15" width="2.875" style="39" customWidth="1"/>
    <col min="16" max="16" width="9" style="39"/>
    <col min="17" max="17" width="22.625" style="39" customWidth="1"/>
    <col min="18" max="18" width="6.25" style="39" customWidth="1"/>
    <col min="19" max="16384" width="9" style="39"/>
  </cols>
  <sheetData>
    <row r="1" spans="1:19" ht="19.5" thickBot="1">
      <c r="A1" s="33" t="s">
        <v>2750</v>
      </c>
      <c r="B1" s="34"/>
      <c r="C1" s="34"/>
      <c r="D1" s="35" t="s">
        <v>2751</v>
      </c>
      <c r="E1" s="36" t="s">
        <v>2752</v>
      </c>
      <c r="F1" s="37" t="s">
        <v>2753</v>
      </c>
      <c r="G1" s="34"/>
      <c r="H1" s="35" t="s">
        <v>2751</v>
      </c>
      <c r="I1" s="36" t="s">
        <v>2752</v>
      </c>
      <c r="J1" s="37" t="s">
        <v>2753</v>
      </c>
      <c r="K1" s="34"/>
      <c r="L1" s="35" t="s">
        <v>2751</v>
      </c>
      <c r="M1" s="36" t="s">
        <v>2752</v>
      </c>
      <c r="N1" s="37" t="s">
        <v>2753</v>
      </c>
      <c r="O1" s="34"/>
      <c r="P1" s="38" t="s">
        <v>2751</v>
      </c>
      <c r="Q1" s="36" t="s">
        <v>2752</v>
      </c>
      <c r="R1" s="37" t="s">
        <v>2753</v>
      </c>
      <c r="S1" s="34"/>
    </row>
    <row r="2" spans="1:19" ht="19.5" thickTop="1">
      <c r="A2" s="40"/>
      <c r="B2" s="34"/>
      <c r="C2" s="41"/>
      <c r="D2" s="42" t="s">
        <v>22</v>
      </c>
      <c r="E2" s="43" t="s">
        <v>23</v>
      </c>
      <c r="F2" s="108" t="str">
        <f>IF(年間受入れ調査入力票!E16=0,"",年間受入れ調査入力票!E16)</f>
        <v/>
      </c>
      <c r="G2" s="45"/>
      <c r="H2" s="42" t="s">
        <v>102</v>
      </c>
      <c r="I2" s="43" t="s">
        <v>103</v>
      </c>
      <c r="J2" s="108" t="str">
        <f>IF(年間受入れ調査入力票!E55=0,"",年間受入れ調査入力票!E55)</f>
        <v/>
      </c>
      <c r="K2" s="34"/>
      <c r="L2" s="42" t="s">
        <v>211</v>
      </c>
      <c r="M2" s="43" t="s">
        <v>212</v>
      </c>
      <c r="N2" s="108" t="str">
        <f>IF(年間受入れ調査入力票!E109=0,"",年間受入れ調査入力票!E109)</f>
        <v/>
      </c>
      <c r="O2" s="34"/>
      <c r="P2" s="46">
        <v>701</v>
      </c>
      <c r="Q2" s="43" t="s">
        <v>321</v>
      </c>
      <c r="R2" s="108" t="str">
        <f>IF(年間受入れ調査入力票!E162=0,"",年間受入れ調査入力票!E162)</f>
        <v/>
      </c>
      <c r="S2" s="41"/>
    </row>
    <row r="3" spans="1:19">
      <c r="A3" s="40"/>
      <c r="B3" s="34"/>
      <c r="C3" s="34"/>
      <c r="D3" s="47" t="s">
        <v>24</v>
      </c>
      <c r="E3" s="48" t="s">
        <v>25</v>
      </c>
      <c r="F3" s="44" t="str">
        <f>IF(年間受入れ調査入力票!E17=0,"",年間受入れ調査入力票!E17)</f>
        <v/>
      </c>
      <c r="G3" s="34"/>
      <c r="H3" s="47" t="s">
        <v>104</v>
      </c>
      <c r="I3" s="48" t="s">
        <v>105</v>
      </c>
      <c r="J3" s="49" t="str">
        <f>IF(年間受入れ調査入力票!E56=0,"",年間受入れ調査入力票!E56)</f>
        <v/>
      </c>
      <c r="K3" s="34"/>
      <c r="L3" s="47" t="s">
        <v>213</v>
      </c>
      <c r="M3" s="48" t="s">
        <v>214</v>
      </c>
      <c r="N3" s="49" t="str">
        <f>IF(年間受入れ調査入力票!E110=0,"",年間受入れ調査入力票!E110)</f>
        <v/>
      </c>
      <c r="O3" s="34"/>
      <c r="P3" s="50">
        <v>702</v>
      </c>
      <c r="Q3" s="48" t="s">
        <v>323</v>
      </c>
      <c r="R3" s="49" t="str">
        <f>IF(年間受入れ調査入力票!E163=0,"",年間受入れ調査入力票!E163)</f>
        <v/>
      </c>
      <c r="S3" s="34"/>
    </row>
    <row r="4" spans="1:19">
      <c r="A4" s="40"/>
      <c r="B4" s="34"/>
      <c r="C4" s="34"/>
      <c r="D4" s="47" t="s">
        <v>26</v>
      </c>
      <c r="E4" s="48" t="s">
        <v>27</v>
      </c>
      <c r="F4" s="44" t="str">
        <f>IF(年間受入れ調査入力票!E18=0,"",年間受入れ調査入力票!E18)</f>
        <v/>
      </c>
      <c r="G4" s="34"/>
      <c r="H4" s="47" t="s">
        <v>106</v>
      </c>
      <c r="I4" s="48" t="s">
        <v>107</v>
      </c>
      <c r="J4" s="49" t="str">
        <f>IF(年間受入れ調査入力票!E57=0,"",年間受入れ調査入力票!E57)</f>
        <v/>
      </c>
      <c r="K4" s="34"/>
      <c r="L4" s="47" t="s">
        <v>215</v>
      </c>
      <c r="M4" s="48" t="s">
        <v>216</v>
      </c>
      <c r="N4" s="49" t="str">
        <f>IF(年間受入れ調査入力票!E111=0,"",年間受入れ調査入力票!E111)</f>
        <v/>
      </c>
      <c r="O4" s="34"/>
      <c r="P4" s="50">
        <v>703</v>
      </c>
      <c r="Q4" s="48" t="s">
        <v>325</v>
      </c>
      <c r="R4" s="49" t="str">
        <f>IF(年間受入れ調査入力票!E164=0,"",年間受入れ調査入力票!E164)</f>
        <v/>
      </c>
      <c r="S4" s="34"/>
    </row>
    <row r="5" spans="1:19">
      <c r="A5" s="308"/>
      <c r="B5" s="309"/>
      <c r="C5" s="34"/>
      <c r="D5" s="47" t="s">
        <v>28</v>
      </c>
      <c r="E5" s="48" t="s">
        <v>29</v>
      </c>
      <c r="F5" s="44" t="str">
        <f>IF(年間受入れ調査入力票!E19=0,"",年間受入れ調査入力票!E19)</f>
        <v/>
      </c>
      <c r="G5" s="34"/>
      <c r="H5" s="47" t="s">
        <v>108</v>
      </c>
      <c r="I5" s="48" t="s">
        <v>109</v>
      </c>
      <c r="J5" s="49" t="str">
        <f>IF(年間受入れ調査入力票!E58=0,"",年間受入れ調査入力票!E58)</f>
        <v/>
      </c>
      <c r="K5" s="34"/>
      <c r="L5" s="47" t="s">
        <v>217</v>
      </c>
      <c r="M5" s="48" t="s">
        <v>218</v>
      </c>
      <c r="N5" s="49" t="str">
        <f>IF(年間受入れ調査入力票!E112=0,"",年間受入れ調査入力票!E112)</f>
        <v/>
      </c>
      <c r="O5" s="34"/>
      <c r="P5" s="50">
        <v>704</v>
      </c>
      <c r="Q5" s="48" t="s">
        <v>327</v>
      </c>
      <c r="R5" s="49" t="str">
        <f>IF(年間受入れ調査入力票!E165=0,"",年間受入れ調査入力票!E165)</f>
        <v/>
      </c>
      <c r="S5" s="34"/>
    </row>
    <row r="6" spans="1:19">
      <c r="A6" s="308"/>
      <c r="B6" s="309"/>
      <c r="C6" s="34"/>
      <c r="D6" s="47" t="s">
        <v>30</v>
      </c>
      <c r="E6" s="48" t="s">
        <v>31</v>
      </c>
      <c r="F6" s="44" t="str">
        <f>IF(年間受入れ調査入力票!E20=0,"",年間受入れ調査入力票!E20)</f>
        <v/>
      </c>
      <c r="G6" s="34"/>
      <c r="H6" s="47" t="s">
        <v>110</v>
      </c>
      <c r="I6" s="48" t="s">
        <v>111</v>
      </c>
      <c r="J6" s="49" t="str">
        <f>IF(年間受入れ調査入力票!E59=0,"",年間受入れ調査入力票!E59)</f>
        <v/>
      </c>
      <c r="K6" s="34"/>
      <c r="L6" s="47" t="s">
        <v>219</v>
      </c>
      <c r="M6" s="48" t="s">
        <v>220</v>
      </c>
      <c r="N6" s="49" t="str">
        <f>IF(年間受入れ調査入力票!E113=0,"",年間受入れ調査入力票!E113)</f>
        <v/>
      </c>
      <c r="O6" s="34"/>
      <c r="P6" s="50">
        <v>705</v>
      </c>
      <c r="Q6" s="48" t="s">
        <v>329</v>
      </c>
      <c r="R6" s="49" t="str">
        <f>IF(年間受入れ調査入力票!E166=0,"",年間受入れ調査入力票!E166)</f>
        <v/>
      </c>
      <c r="S6" s="34"/>
    </row>
    <row r="7" spans="1:19">
      <c r="A7" s="40"/>
      <c r="B7" s="34"/>
      <c r="C7" s="34"/>
      <c r="D7" s="47" t="s">
        <v>32</v>
      </c>
      <c r="E7" s="48" t="s">
        <v>33</v>
      </c>
      <c r="F7" s="44" t="str">
        <f>IF(年間受入れ調査入力票!E21=0,"",年間受入れ調査入力票!E21)</f>
        <v/>
      </c>
      <c r="G7" s="34"/>
      <c r="H7" s="47" t="s">
        <v>112</v>
      </c>
      <c r="I7" s="48" t="s">
        <v>113</v>
      </c>
      <c r="J7" s="49" t="str">
        <f>IF(年間受入れ調査入力票!E60=0,"",年間受入れ調査入力票!E60)</f>
        <v/>
      </c>
      <c r="K7" s="34"/>
      <c r="L7" s="47" t="s">
        <v>221</v>
      </c>
      <c r="M7" s="48" t="s">
        <v>222</v>
      </c>
      <c r="N7" s="49" t="str">
        <f>IF(年間受入れ調査入力票!E114=0,"",年間受入れ調査入力票!E114)</f>
        <v/>
      </c>
      <c r="O7" s="34"/>
      <c r="P7" s="50">
        <v>706</v>
      </c>
      <c r="Q7" s="48" t="s">
        <v>331</v>
      </c>
      <c r="R7" s="49" t="str">
        <f>IF(年間受入れ調査入力票!E167=0,"",年間受入れ調査入力票!E167)</f>
        <v/>
      </c>
      <c r="S7" s="34"/>
    </row>
    <row r="8" spans="1:19">
      <c r="A8" s="40"/>
      <c r="B8" s="34"/>
      <c r="C8" s="34"/>
      <c r="D8" s="47" t="s">
        <v>34</v>
      </c>
      <c r="E8" s="48" t="s">
        <v>35</v>
      </c>
      <c r="F8" s="44" t="str">
        <f>IF(年間受入れ調査入力票!E22=0,"",年間受入れ調査入力票!E22)</f>
        <v/>
      </c>
      <c r="G8" s="34"/>
      <c r="H8" s="47" t="s">
        <v>114</v>
      </c>
      <c r="I8" s="48" t="s">
        <v>115</v>
      </c>
      <c r="J8" s="49" t="str">
        <f>IF(年間受入れ調査入力票!E61=0,"",年間受入れ調査入力票!E61)</f>
        <v/>
      </c>
      <c r="K8" s="34"/>
      <c r="L8" s="47" t="s">
        <v>223</v>
      </c>
      <c r="M8" s="48" t="s">
        <v>224</v>
      </c>
      <c r="N8" s="49" t="str">
        <f>IF(年間受入れ調査入力票!E115=0,"",年間受入れ調査入力票!E115)</f>
        <v/>
      </c>
      <c r="O8" s="34"/>
      <c r="P8" s="50">
        <v>707</v>
      </c>
      <c r="Q8" s="48" t="s">
        <v>333</v>
      </c>
      <c r="R8" s="49" t="str">
        <f>IF(年間受入れ調査入力票!E168=0,"",年間受入れ調査入力票!E168)</f>
        <v/>
      </c>
      <c r="S8" s="34"/>
    </row>
    <row r="9" spans="1:19">
      <c r="A9" s="40"/>
      <c r="B9" s="34"/>
      <c r="C9" s="34"/>
      <c r="D9" s="47" t="s">
        <v>36</v>
      </c>
      <c r="E9" s="48" t="s">
        <v>37</v>
      </c>
      <c r="F9" s="44" t="str">
        <f>IF(年間受入れ調査入力票!E23=0,"",年間受入れ調査入力票!E23)</f>
        <v/>
      </c>
      <c r="G9" s="34"/>
      <c r="H9" s="47" t="s">
        <v>116</v>
      </c>
      <c r="I9" s="48" t="s">
        <v>117</v>
      </c>
      <c r="J9" s="49" t="str">
        <f>IF(年間受入れ調査入力票!E62=0,"",年間受入れ調査入力票!E62)</f>
        <v/>
      </c>
      <c r="K9" s="34"/>
      <c r="L9" s="47" t="s">
        <v>225</v>
      </c>
      <c r="M9" s="48" t="s">
        <v>2754</v>
      </c>
      <c r="N9" s="49" t="str">
        <f>IF(年間受入れ調査入力票!E116=0,"",年間受入れ調査入力票!E116)</f>
        <v/>
      </c>
      <c r="O9" s="34"/>
      <c r="P9" s="50">
        <v>708</v>
      </c>
      <c r="Q9" s="48" t="s">
        <v>335</v>
      </c>
      <c r="R9" s="49" t="str">
        <f>IF(年間受入れ調査入力票!E169=0,"",年間受入れ調査入力票!E169)</f>
        <v/>
      </c>
      <c r="S9" s="34"/>
    </row>
    <row r="10" spans="1:19">
      <c r="A10" s="40"/>
      <c r="B10" s="34"/>
      <c r="C10" s="34"/>
      <c r="D10" s="47" t="s">
        <v>38</v>
      </c>
      <c r="E10" s="48" t="s">
        <v>39</v>
      </c>
      <c r="F10" s="44" t="str">
        <f>IF(年間受入れ調査入力票!E24=0,"",年間受入れ調査入力票!E24)</f>
        <v/>
      </c>
      <c r="G10" s="34"/>
      <c r="H10" s="47" t="s">
        <v>118</v>
      </c>
      <c r="I10" s="48" t="s">
        <v>119</v>
      </c>
      <c r="J10" s="49" t="str">
        <f>IF(年間受入れ調査入力票!E63=0,"",年間受入れ調査入力票!E63)</f>
        <v/>
      </c>
      <c r="K10" s="34"/>
      <c r="L10" s="47" t="s">
        <v>227</v>
      </c>
      <c r="M10" s="48" t="s">
        <v>228</v>
      </c>
      <c r="N10" s="49" t="str">
        <f>IF(年間受入れ調査入力票!E117=0,"",年間受入れ調査入力票!E117)</f>
        <v/>
      </c>
      <c r="O10" s="34"/>
      <c r="P10" s="50">
        <v>709</v>
      </c>
      <c r="Q10" s="48" t="s">
        <v>337</v>
      </c>
      <c r="R10" s="49" t="str">
        <f>IF(年間受入れ調査入力票!E170=0,"",年間受入れ調査入力票!E170)</f>
        <v/>
      </c>
      <c r="S10" s="34"/>
    </row>
    <row r="11" spans="1:19">
      <c r="A11" s="308"/>
      <c r="B11" s="309"/>
      <c r="C11" s="34"/>
      <c r="D11" s="47" t="s">
        <v>40</v>
      </c>
      <c r="E11" s="48" t="s">
        <v>41</v>
      </c>
      <c r="F11" s="44" t="str">
        <f>IF(年間受入れ調査入力票!E25=0,"",年間受入れ調査入力票!E25)</f>
        <v/>
      </c>
      <c r="G11" s="34"/>
      <c r="H11" s="47" t="s">
        <v>120</v>
      </c>
      <c r="I11" s="48" t="s">
        <v>121</v>
      </c>
      <c r="J11" s="49" t="str">
        <f>IF(年間受入れ調査入力票!E64=0,"",年間受入れ調査入力票!E64)</f>
        <v/>
      </c>
      <c r="K11" s="34"/>
      <c r="L11" s="47" t="s">
        <v>229</v>
      </c>
      <c r="M11" s="48" t="s">
        <v>230</v>
      </c>
      <c r="N11" s="49" t="str">
        <f>IF(年間受入れ調査入力票!E118=0,"",年間受入れ調査入力票!E118)</f>
        <v/>
      </c>
      <c r="O11" s="34"/>
      <c r="P11" s="50">
        <v>710</v>
      </c>
      <c r="Q11" s="48" t="s">
        <v>339</v>
      </c>
      <c r="R11" s="49" t="str">
        <f>IF(年間受入れ調査入力票!E171=0,"",年間受入れ調査入力票!E171)</f>
        <v/>
      </c>
      <c r="S11" s="34"/>
    </row>
    <row r="12" spans="1:19">
      <c r="A12" s="308"/>
      <c r="B12" s="309"/>
      <c r="C12" s="34"/>
      <c r="D12" s="47" t="s">
        <v>42</v>
      </c>
      <c r="E12" s="48" t="s">
        <v>43</v>
      </c>
      <c r="F12" s="44" t="str">
        <f>IF(年間受入れ調査入力票!E26=0,"",年間受入れ調査入力票!E26)</f>
        <v/>
      </c>
      <c r="G12" s="34"/>
      <c r="H12" s="47" t="s">
        <v>122</v>
      </c>
      <c r="I12" s="48" t="s">
        <v>123</v>
      </c>
      <c r="J12" s="49" t="str">
        <f>IF(年間受入れ調査入力票!E65=0,"",年間受入れ調査入力票!E65)</f>
        <v/>
      </c>
      <c r="K12" s="34"/>
      <c r="L12" s="47" t="s">
        <v>231</v>
      </c>
      <c r="M12" s="48" t="s">
        <v>232</v>
      </c>
      <c r="N12" s="49" t="str">
        <f>IF(年間受入れ調査入力票!E119=0,"",年間受入れ調査入力票!E119)</f>
        <v/>
      </c>
      <c r="O12" s="34"/>
      <c r="P12" s="50">
        <v>711</v>
      </c>
      <c r="Q12" s="48" t="s">
        <v>341</v>
      </c>
      <c r="R12" s="49" t="str">
        <f>IF(年間受入れ調査入力票!E172=0,"",年間受入れ調査入力票!E172)</f>
        <v/>
      </c>
      <c r="S12" s="34"/>
    </row>
    <row r="13" spans="1:19" ht="19.5" thickBot="1">
      <c r="A13" s="40"/>
      <c r="B13" s="51"/>
      <c r="C13" s="34"/>
      <c r="D13" s="47" t="s">
        <v>44</v>
      </c>
      <c r="E13" s="48" t="s">
        <v>2755</v>
      </c>
      <c r="F13" s="44" t="str">
        <f>IF(年間受入れ調査入力票!E27=0,"",年間受入れ調査入力票!E27)</f>
        <v/>
      </c>
      <c r="G13" s="34"/>
      <c r="H13" s="47" t="s">
        <v>124</v>
      </c>
      <c r="I13" s="48" t="s">
        <v>125</v>
      </c>
      <c r="J13" s="49" t="str">
        <f>IF(年間受入れ調査入力票!E66=0,"",年間受入れ調査入力票!E66)</f>
        <v/>
      </c>
      <c r="K13" s="34"/>
      <c r="L13" s="47" t="s">
        <v>233</v>
      </c>
      <c r="M13" s="48" t="s">
        <v>234</v>
      </c>
      <c r="N13" s="49" t="str">
        <f>IF(年間受入れ調査入力票!E120=0,"",年間受入れ調査入力票!E120)</f>
        <v/>
      </c>
      <c r="O13" s="34"/>
      <c r="P13" s="50">
        <v>712</v>
      </c>
      <c r="Q13" s="48" t="s">
        <v>343</v>
      </c>
      <c r="R13" s="49" t="str">
        <f>IF(年間受入れ調査入力票!E173=0,"",年間受入れ調査入力票!E173)</f>
        <v/>
      </c>
      <c r="S13" s="34"/>
    </row>
    <row r="14" spans="1:19">
      <c r="A14" s="310" t="s">
        <v>2756</v>
      </c>
      <c r="B14" s="312">
        <f>SUM(F2:F24,F27:F42,J2:J55,N2:N19,N22:N23,N26:N58,R58,R2:R55)</f>
        <v>0</v>
      </c>
      <c r="C14" s="34"/>
      <c r="D14" s="47" t="s">
        <v>46</v>
      </c>
      <c r="E14" s="48" t="s">
        <v>47</v>
      </c>
      <c r="F14" s="44" t="str">
        <f>IF(年間受入れ調査入力票!E28=0,"",年間受入れ調査入力票!E28)</f>
        <v/>
      </c>
      <c r="G14" s="34"/>
      <c r="H14" s="47" t="s">
        <v>126</v>
      </c>
      <c r="I14" s="48" t="s">
        <v>127</v>
      </c>
      <c r="J14" s="49" t="str">
        <f>IF(年間受入れ調査入力票!E67=0,"",年間受入れ調査入力票!E67)</f>
        <v/>
      </c>
      <c r="K14" s="34"/>
      <c r="L14" s="47" t="s">
        <v>235</v>
      </c>
      <c r="M14" s="48" t="s">
        <v>236</v>
      </c>
      <c r="N14" s="49" t="str">
        <f>IF(年間受入れ調査入力票!E121=0,"",年間受入れ調査入力票!E121)</f>
        <v/>
      </c>
      <c r="O14" s="34"/>
      <c r="P14" s="50">
        <v>713</v>
      </c>
      <c r="Q14" s="48" t="s">
        <v>345</v>
      </c>
      <c r="R14" s="49" t="str">
        <f>IF(年間受入れ調査入力票!E174=0,"",年間受入れ調査入力票!E174)</f>
        <v/>
      </c>
      <c r="S14" s="34"/>
    </row>
    <row r="15" spans="1:19" ht="19.5" thickBot="1">
      <c r="A15" s="311"/>
      <c r="B15" s="313"/>
      <c r="C15" s="34"/>
      <c r="D15" s="47" t="s">
        <v>48</v>
      </c>
      <c r="E15" s="48" t="s">
        <v>49</v>
      </c>
      <c r="F15" s="44" t="str">
        <f>IF(年間受入れ調査入力票!E29=0,"",年間受入れ調査入力票!E29)</f>
        <v/>
      </c>
      <c r="G15" s="34"/>
      <c r="H15" s="47" t="s">
        <v>128</v>
      </c>
      <c r="I15" s="48" t="s">
        <v>129</v>
      </c>
      <c r="J15" s="49" t="str">
        <f>IF(年間受入れ調査入力票!E68=0,"",年間受入れ調査入力票!E68)</f>
        <v/>
      </c>
      <c r="K15" s="34"/>
      <c r="L15" s="47" t="s">
        <v>237</v>
      </c>
      <c r="M15" s="48" t="s">
        <v>238</v>
      </c>
      <c r="N15" s="49" t="str">
        <f>IF(年間受入れ調査入力票!E122=0,"",年間受入れ調査入力票!E122)</f>
        <v/>
      </c>
      <c r="O15" s="34"/>
      <c r="P15" s="50">
        <v>714</v>
      </c>
      <c r="Q15" s="48" t="s">
        <v>347</v>
      </c>
      <c r="R15" s="49" t="str">
        <f>IF(年間受入れ調査入力票!E175=0,"",年間受入れ調査入力票!E175)</f>
        <v/>
      </c>
      <c r="S15" s="34"/>
    </row>
    <row r="16" spans="1:19">
      <c r="A16" s="40"/>
      <c r="B16" s="51"/>
      <c r="C16" s="34"/>
      <c r="D16" s="47" t="s">
        <v>50</v>
      </c>
      <c r="E16" s="48" t="s">
        <v>51</v>
      </c>
      <c r="F16" s="44" t="str">
        <f>IF(年間受入れ調査入力票!E30=0,"",年間受入れ調査入力票!E30)</f>
        <v/>
      </c>
      <c r="G16" s="34"/>
      <c r="H16" s="47" t="s">
        <v>130</v>
      </c>
      <c r="I16" s="48" t="s">
        <v>131</v>
      </c>
      <c r="J16" s="49" t="str">
        <f>IF(年間受入れ調査入力票!E69=0,"",年間受入れ調査入力票!E69)</f>
        <v/>
      </c>
      <c r="K16" s="34"/>
      <c r="L16" s="52" t="s">
        <v>239</v>
      </c>
      <c r="M16" s="53" t="s">
        <v>2757</v>
      </c>
      <c r="N16" s="49" t="str">
        <f>IF(年間受入れ調査入力票!E123=0,"",年間受入れ調査入力票!E123)</f>
        <v/>
      </c>
      <c r="O16" s="34"/>
      <c r="P16" s="50">
        <v>715</v>
      </c>
      <c r="Q16" s="48" t="s">
        <v>349</v>
      </c>
      <c r="R16" s="49" t="str">
        <f>IF(年間受入れ調査入力票!E176=0,"",年間受入れ調査入力票!E176)</f>
        <v/>
      </c>
      <c r="S16" s="34"/>
    </row>
    <row r="17" spans="1:19">
      <c r="A17" s="40"/>
      <c r="B17" s="51"/>
      <c r="C17" s="34"/>
      <c r="D17" s="47" t="s">
        <v>52</v>
      </c>
      <c r="E17" s="48" t="s">
        <v>2758</v>
      </c>
      <c r="F17" s="44" t="str">
        <f>IF(年間受入れ調査入力票!E31=0,"",年間受入れ調査入力票!E31)</f>
        <v/>
      </c>
      <c r="G17" s="34"/>
      <c r="H17" s="47" t="s">
        <v>132</v>
      </c>
      <c r="I17" s="48" t="s">
        <v>133</v>
      </c>
      <c r="J17" s="49" t="str">
        <f>IF(年間受入れ調査入力票!E70=0,"",年間受入れ調査入力票!E70)</f>
        <v/>
      </c>
      <c r="K17" s="34"/>
      <c r="L17" s="52" t="s">
        <v>241</v>
      </c>
      <c r="M17" s="53" t="s">
        <v>242</v>
      </c>
      <c r="N17" s="49" t="str">
        <f>IF(年間受入れ調査入力票!E124=0,"",年間受入れ調査入力票!E124)</f>
        <v/>
      </c>
      <c r="O17" s="34"/>
      <c r="P17" s="50">
        <v>716</v>
      </c>
      <c r="Q17" s="48" t="s">
        <v>351</v>
      </c>
      <c r="R17" s="49" t="str">
        <f>IF(年間受入れ調査入力票!E177=0,"",年間受入れ調査入力票!E177)</f>
        <v/>
      </c>
      <c r="S17" s="34"/>
    </row>
    <row r="18" spans="1:19">
      <c r="A18" s="40"/>
      <c r="B18" s="51"/>
      <c r="C18" s="34"/>
      <c r="D18" s="47" t="s">
        <v>54</v>
      </c>
      <c r="E18" s="48" t="s">
        <v>55</v>
      </c>
      <c r="F18" s="44" t="str">
        <f>IF(年間受入れ調査入力票!E32=0,"",年間受入れ調査入力票!E32)</f>
        <v/>
      </c>
      <c r="G18" s="34"/>
      <c r="H18" s="47" t="s">
        <v>134</v>
      </c>
      <c r="I18" s="48" t="s">
        <v>135</v>
      </c>
      <c r="J18" s="49" t="str">
        <f>IF(年間受入れ調査入力票!E71=0,"",年間受入れ調査入力票!E71)</f>
        <v/>
      </c>
      <c r="K18" s="34"/>
      <c r="L18" s="52" t="s">
        <v>243</v>
      </c>
      <c r="M18" s="53" t="s">
        <v>244</v>
      </c>
      <c r="N18" s="49" t="str">
        <f>IF(年間受入れ調査入力票!E125=0,"",年間受入れ調査入力票!E125)</f>
        <v/>
      </c>
      <c r="O18" s="34"/>
      <c r="P18" s="50">
        <v>717</v>
      </c>
      <c r="Q18" s="48" t="s">
        <v>353</v>
      </c>
      <c r="R18" s="49" t="str">
        <f>IF(年間受入れ調査入力票!E178=0,"",年間受入れ調査入力票!E178)</f>
        <v/>
      </c>
      <c r="S18" s="34"/>
    </row>
    <row r="19" spans="1:19" ht="19.5" thickBot="1">
      <c r="A19" s="40"/>
      <c r="B19" s="51"/>
      <c r="C19" s="34"/>
      <c r="D19" s="47" t="s">
        <v>56</v>
      </c>
      <c r="E19" s="48" t="s">
        <v>57</v>
      </c>
      <c r="F19" s="44" t="str">
        <f>IF(年間受入れ調査入力票!E33=0,"",年間受入れ調査入力票!E33)</f>
        <v/>
      </c>
      <c r="G19" s="34"/>
      <c r="H19" s="47" t="s">
        <v>136</v>
      </c>
      <c r="I19" s="48" t="s">
        <v>137</v>
      </c>
      <c r="J19" s="49" t="str">
        <f>IF(年間受入れ調査入力票!E72=0,"",年間受入れ調査入力票!E72)</f>
        <v/>
      </c>
      <c r="K19" s="34"/>
      <c r="L19" s="54" t="s">
        <v>245</v>
      </c>
      <c r="M19" s="55" t="s">
        <v>246</v>
      </c>
      <c r="N19" s="56" t="str">
        <f>IF(年間受入れ調査入力票!E126=0,"",年間受入れ調査入力票!E126)</f>
        <v/>
      </c>
      <c r="O19" s="34"/>
      <c r="P19" s="50">
        <v>718</v>
      </c>
      <c r="Q19" s="48" t="s">
        <v>355</v>
      </c>
      <c r="R19" s="49" t="str">
        <f>IF(年間受入れ調査入力票!E179=0,"",年間受入れ調査入力票!E179)</f>
        <v/>
      </c>
      <c r="S19" s="34"/>
    </row>
    <row r="20" spans="1:19" ht="19.5" thickBot="1">
      <c r="A20" s="40"/>
      <c r="B20" s="51"/>
      <c r="C20" s="34"/>
      <c r="D20" s="47" t="s">
        <v>58</v>
      </c>
      <c r="E20" s="48" t="s">
        <v>59</v>
      </c>
      <c r="F20" s="44" t="str">
        <f>IF(年間受入れ調査入力票!E34=0,"",年間受入れ調査入力票!E34)</f>
        <v/>
      </c>
      <c r="G20" s="34"/>
      <c r="H20" s="47" t="s">
        <v>138</v>
      </c>
      <c r="I20" s="48" t="s">
        <v>139</v>
      </c>
      <c r="J20" s="49" t="str">
        <f>IF(年間受入れ調査入力票!E73=0,"",年間受入れ調査入力票!E73)</f>
        <v/>
      </c>
      <c r="K20" s="34"/>
      <c r="L20" s="34"/>
      <c r="M20" s="40"/>
      <c r="N20" s="57"/>
      <c r="O20" s="34"/>
      <c r="P20" s="50">
        <v>719</v>
      </c>
      <c r="Q20" s="48" t="s">
        <v>357</v>
      </c>
      <c r="R20" s="49" t="str">
        <f>IF(年間受入れ調査入力票!E180=0,"",年間受入れ調査入力票!E180)</f>
        <v/>
      </c>
      <c r="S20" s="34"/>
    </row>
    <row r="21" spans="1:19" ht="19.5" thickBot="1">
      <c r="A21" s="40"/>
      <c r="B21" s="51"/>
      <c r="C21" s="34"/>
      <c r="D21" s="47" t="s">
        <v>60</v>
      </c>
      <c r="E21" s="48" t="s">
        <v>61</v>
      </c>
      <c r="F21" s="44" t="str">
        <f>IF(年間受入れ調査入力票!E35=0,"",年間受入れ調査入力票!E35)</f>
        <v/>
      </c>
      <c r="G21" s="34"/>
      <c r="H21" s="47" t="s">
        <v>140</v>
      </c>
      <c r="I21" s="48" t="s">
        <v>141</v>
      </c>
      <c r="J21" s="49" t="str">
        <f>IF(年間受入れ調査入力票!E74=0,"",年間受入れ調査入力票!E74)</f>
        <v/>
      </c>
      <c r="K21" s="34"/>
      <c r="L21" s="35" t="s">
        <v>2751</v>
      </c>
      <c r="M21" s="36" t="s">
        <v>2752</v>
      </c>
      <c r="N21" s="37" t="s">
        <v>2753</v>
      </c>
      <c r="O21" s="34"/>
      <c r="P21" s="50">
        <v>721</v>
      </c>
      <c r="Q21" s="48" t="s">
        <v>359</v>
      </c>
      <c r="R21" s="49" t="str">
        <f>IF(年間受入れ調査入力票!E181=0,"",年間受入れ調査入力票!E181)</f>
        <v/>
      </c>
      <c r="S21" s="34"/>
    </row>
    <row r="22" spans="1:19" ht="19.5" thickTop="1">
      <c r="A22" s="40"/>
      <c r="B22" s="51"/>
      <c r="C22" s="34"/>
      <c r="D22" s="47" t="s">
        <v>62</v>
      </c>
      <c r="E22" s="48" t="s">
        <v>63</v>
      </c>
      <c r="F22" s="44" t="str">
        <f>IF(年間受入れ調査入力票!E36=0,"",年間受入れ調査入力票!E36)</f>
        <v/>
      </c>
      <c r="G22" s="34"/>
      <c r="H22" s="47" t="s">
        <v>142</v>
      </c>
      <c r="I22" s="48" t="s">
        <v>143</v>
      </c>
      <c r="J22" s="49" t="str">
        <f>IF(年間受入れ調査入力票!E75=0,"",年間受入れ調査入力票!E75)</f>
        <v/>
      </c>
      <c r="K22" s="34"/>
      <c r="L22" s="42" t="s">
        <v>248</v>
      </c>
      <c r="M22" s="43" t="s">
        <v>2759</v>
      </c>
      <c r="N22" s="110" t="str">
        <f>IF(年間受入れ調査入力票!E127=0,"",年間受入れ調査入力票!E127)</f>
        <v/>
      </c>
      <c r="O22" s="34"/>
      <c r="P22" s="50">
        <v>722</v>
      </c>
      <c r="Q22" s="48" t="s">
        <v>361</v>
      </c>
      <c r="R22" s="49" t="str">
        <f>IF(年間受入れ調査入力票!E182=0,"",年間受入れ調査入力票!E182)</f>
        <v/>
      </c>
      <c r="S22" s="34"/>
    </row>
    <row r="23" spans="1:19" ht="19.5" thickBot="1">
      <c r="A23" s="40"/>
      <c r="B23" s="51"/>
      <c r="C23" s="34"/>
      <c r="D23" s="47" t="s">
        <v>64</v>
      </c>
      <c r="E23" s="48" t="s">
        <v>65</v>
      </c>
      <c r="F23" s="44" t="str">
        <f>IF(年間受入れ調査入力票!E37=0,"",年間受入れ調査入力票!E37)</f>
        <v/>
      </c>
      <c r="G23" s="34"/>
      <c r="H23" s="47" t="s">
        <v>144</v>
      </c>
      <c r="I23" s="48" t="s">
        <v>145</v>
      </c>
      <c r="J23" s="49" t="str">
        <f>IF(年間受入れ調査入力票!E76=0,"",年間受入れ調査入力票!E76)</f>
        <v/>
      </c>
      <c r="K23" s="34"/>
      <c r="L23" s="54" t="s">
        <v>250</v>
      </c>
      <c r="M23" s="55" t="s">
        <v>251</v>
      </c>
      <c r="N23" s="56" t="str">
        <f>IF(年間受入れ調査入力票!E128=0,"",年間受入れ調査入力票!E128)</f>
        <v/>
      </c>
      <c r="O23" s="34"/>
      <c r="P23" s="50">
        <v>723</v>
      </c>
      <c r="Q23" s="48" t="s">
        <v>363</v>
      </c>
      <c r="R23" s="49" t="str">
        <f>IF(年間受入れ調査入力票!E183=0,"",年間受入れ調査入力票!E183)</f>
        <v/>
      </c>
      <c r="S23" s="34"/>
    </row>
    <row r="24" spans="1:19" ht="19.5" thickBot="1">
      <c r="A24" s="40"/>
      <c r="B24" s="51"/>
      <c r="C24" s="34"/>
      <c r="D24" s="54" t="s">
        <v>66</v>
      </c>
      <c r="E24" s="55" t="s">
        <v>67</v>
      </c>
      <c r="F24" s="109" t="str">
        <f>IF(年間受入れ調査入力票!E38=0,"",年間受入れ調査入力票!E38)</f>
        <v/>
      </c>
      <c r="G24" s="34"/>
      <c r="H24" s="47" t="s">
        <v>146</v>
      </c>
      <c r="I24" s="48" t="s">
        <v>147</v>
      </c>
      <c r="J24" s="49" t="str">
        <f>IF(年間受入れ調査入力票!E77=0,"",年間受入れ調査入力票!E77)</f>
        <v/>
      </c>
      <c r="K24" s="34"/>
      <c r="L24" s="34"/>
      <c r="M24" s="40"/>
      <c r="N24" s="51"/>
      <c r="O24" s="34"/>
      <c r="P24" s="50">
        <v>724</v>
      </c>
      <c r="Q24" s="48" t="s">
        <v>365</v>
      </c>
      <c r="R24" s="49" t="str">
        <f>IF(年間受入れ調査入力票!E184=0,"",年間受入れ調査入力票!E184)</f>
        <v/>
      </c>
      <c r="S24" s="34"/>
    </row>
    <row r="25" spans="1:19" ht="19.5" thickBot="1">
      <c r="A25" s="40"/>
      <c r="B25" s="51"/>
      <c r="C25" s="34"/>
      <c r="D25" s="34"/>
      <c r="E25" s="40"/>
      <c r="F25" s="51"/>
      <c r="G25" s="34"/>
      <c r="H25" s="47" t="s">
        <v>148</v>
      </c>
      <c r="I25" s="48" t="s">
        <v>149</v>
      </c>
      <c r="J25" s="49" t="str">
        <f>IF(年間受入れ調査入力票!E78=0,"",年間受入れ調査入力票!E78)</f>
        <v/>
      </c>
      <c r="K25" s="34"/>
      <c r="L25" s="35" t="s">
        <v>2751</v>
      </c>
      <c r="M25" s="36" t="s">
        <v>2752</v>
      </c>
      <c r="N25" s="37" t="s">
        <v>2753</v>
      </c>
      <c r="O25" s="34"/>
      <c r="P25" s="50">
        <v>725</v>
      </c>
      <c r="Q25" s="48" t="s">
        <v>367</v>
      </c>
      <c r="R25" s="49" t="str">
        <f>IF(年間受入れ調査入力票!E185=0,"",年間受入れ調査入力票!E185)</f>
        <v/>
      </c>
      <c r="S25" s="34"/>
    </row>
    <row r="26" spans="1:19" ht="20.25" thickTop="1" thickBot="1">
      <c r="A26" s="40"/>
      <c r="B26" s="51"/>
      <c r="C26" s="34"/>
      <c r="D26" s="35" t="s">
        <v>2751</v>
      </c>
      <c r="E26" s="36" t="s">
        <v>2752</v>
      </c>
      <c r="F26" s="37" t="s">
        <v>2753</v>
      </c>
      <c r="G26" s="34"/>
      <c r="H26" s="47" t="s">
        <v>150</v>
      </c>
      <c r="I26" s="48" t="s">
        <v>151</v>
      </c>
      <c r="J26" s="49" t="str">
        <f>IF(年間受入れ調査入力票!E79=0,"",年間受入れ調査入力票!E79)</f>
        <v/>
      </c>
      <c r="K26" s="34"/>
      <c r="L26" s="42" t="s">
        <v>253</v>
      </c>
      <c r="M26" s="43" t="s">
        <v>254</v>
      </c>
      <c r="N26" s="108" t="str">
        <f>IF(年間受入れ調査入力票!E129=0,"",年間受入れ調査入力票!E129)</f>
        <v/>
      </c>
      <c r="O26" s="34"/>
      <c r="P26" s="50">
        <v>726</v>
      </c>
      <c r="Q26" s="48" t="s">
        <v>369</v>
      </c>
      <c r="R26" s="49" t="str">
        <f>IF(年間受入れ調査入力票!E186=0,"",年間受入れ調査入力票!E186)</f>
        <v/>
      </c>
      <c r="S26" s="34"/>
    </row>
    <row r="27" spans="1:19" ht="19.5" thickTop="1">
      <c r="A27" s="40"/>
      <c r="B27" s="51"/>
      <c r="C27" s="34"/>
      <c r="D27" s="42" t="s">
        <v>69</v>
      </c>
      <c r="E27" s="43" t="s">
        <v>70</v>
      </c>
      <c r="F27" s="108" t="str">
        <f>IF(年間受入れ調査入力票!E39=0,"",年間受入れ調査入力票!E39)</f>
        <v/>
      </c>
      <c r="G27" s="34"/>
      <c r="H27" s="47" t="s">
        <v>152</v>
      </c>
      <c r="I27" s="48" t="s">
        <v>153</v>
      </c>
      <c r="J27" s="49" t="str">
        <f>IF(年間受入れ調査入力票!E80=0,"",年間受入れ調査入力票!E80)</f>
        <v/>
      </c>
      <c r="K27" s="34"/>
      <c r="L27" s="47" t="s">
        <v>255</v>
      </c>
      <c r="M27" s="48" t="s">
        <v>256</v>
      </c>
      <c r="N27" s="49" t="str">
        <f>IF(年間受入れ調査入力票!E130=0,"",年間受入れ調査入力票!E130)</f>
        <v/>
      </c>
      <c r="O27" s="34"/>
      <c r="P27" s="50">
        <v>727</v>
      </c>
      <c r="Q27" s="48" t="s">
        <v>371</v>
      </c>
      <c r="R27" s="49" t="str">
        <f>IF(年間受入れ調査入力票!E187=0,"",年間受入れ調査入力票!E187)</f>
        <v/>
      </c>
      <c r="S27" s="34"/>
    </row>
    <row r="28" spans="1:19">
      <c r="A28" s="40"/>
      <c r="B28" s="51"/>
      <c r="C28" s="34"/>
      <c r="D28" s="47" t="s">
        <v>71</v>
      </c>
      <c r="E28" s="48" t="s">
        <v>72</v>
      </c>
      <c r="F28" s="49" t="str">
        <f>IF(年間受入れ調査入力票!E40=0,"",年間受入れ調査入力票!E40)</f>
        <v/>
      </c>
      <c r="G28" s="34"/>
      <c r="H28" s="47" t="s">
        <v>154</v>
      </c>
      <c r="I28" s="48" t="s">
        <v>155</v>
      </c>
      <c r="J28" s="49" t="str">
        <f>IF(年間受入れ調査入力票!E81=0,"",年間受入れ調査入力票!E81)</f>
        <v/>
      </c>
      <c r="K28" s="34"/>
      <c r="L28" s="47" t="s">
        <v>257</v>
      </c>
      <c r="M28" s="48" t="s">
        <v>258</v>
      </c>
      <c r="N28" s="49" t="str">
        <f>IF(年間受入れ調査入力票!E131=0,"",年間受入れ調査入力票!E131)</f>
        <v/>
      </c>
      <c r="O28" s="34"/>
      <c r="P28" s="50">
        <v>728</v>
      </c>
      <c r="Q28" s="48" t="s">
        <v>373</v>
      </c>
      <c r="R28" s="49" t="str">
        <f>IF(年間受入れ調査入力票!E188=0,"",年間受入れ調査入力票!E188)</f>
        <v/>
      </c>
      <c r="S28" s="34"/>
    </row>
    <row r="29" spans="1:19">
      <c r="A29" s="40"/>
      <c r="B29" s="51"/>
      <c r="C29" s="34"/>
      <c r="D29" s="47" t="s">
        <v>73</v>
      </c>
      <c r="E29" s="48" t="s">
        <v>74</v>
      </c>
      <c r="F29" s="49" t="str">
        <f>IF(年間受入れ調査入力票!E41=0,"",年間受入れ調査入力票!E41)</f>
        <v/>
      </c>
      <c r="G29" s="34"/>
      <c r="H29" s="47" t="s">
        <v>156</v>
      </c>
      <c r="I29" s="48" t="s">
        <v>157</v>
      </c>
      <c r="J29" s="49" t="str">
        <f>IF(年間受入れ調査入力票!E82=0,"",年間受入れ調査入力票!E82)</f>
        <v/>
      </c>
      <c r="K29" s="34"/>
      <c r="L29" s="47" t="s">
        <v>259</v>
      </c>
      <c r="M29" s="48" t="s">
        <v>260</v>
      </c>
      <c r="N29" s="49" t="str">
        <f>IF(年間受入れ調査入力票!E132=0,"",年間受入れ調査入力票!E132)</f>
        <v/>
      </c>
      <c r="O29" s="34"/>
      <c r="P29" s="50">
        <v>729</v>
      </c>
      <c r="Q29" s="48" t="s">
        <v>375</v>
      </c>
      <c r="R29" s="49" t="str">
        <f>IF(年間受入れ調査入力票!E189=0,"",年間受入れ調査入力票!E189)</f>
        <v/>
      </c>
      <c r="S29" s="34"/>
    </row>
    <row r="30" spans="1:19">
      <c r="A30" s="40"/>
      <c r="B30" s="51"/>
      <c r="C30" s="34"/>
      <c r="D30" s="47" t="s">
        <v>75</v>
      </c>
      <c r="E30" s="48" t="s">
        <v>76</v>
      </c>
      <c r="F30" s="49" t="str">
        <f>IF(年間受入れ調査入力票!E42=0,"",年間受入れ調査入力票!E42)</f>
        <v/>
      </c>
      <c r="G30" s="34"/>
      <c r="H30" s="47" t="s">
        <v>158</v>
      </c>
      <c r="I30" s="48" t="s">
        <v>159</v>
      </c>
      <c r="J30" s="49" t="str">
        <f>IF(年間受入れ調査入力票!E83=0,"",年間受入れ調査入力票!E83)</f>
        <v/>
      </c>
      <c r="K30" s="34"/>
      <c r="L30" s="47" t="s">
        <v>261</v>
      </c>
      <c r="M30" s="48" t="s">
        <v>262</v>
      </c>
      <c r="N30" s="49" t="str">
        <f>IF(年間受入れ調査入力票!E133=0,"",年間受入れ調査入力票!E133)</f>
        <v/>
      </c>
      <c r="O30" s="34"/>
      <c r="P30" s="50">
        <v>730</v>
      </c>
      <c r="Q30" s="48" t="s">
        <v>377</v>
      </c>
      <c r="R30" s="49" t="str">
        <f>IF(年間受入れ調査入力票!E190=0,"",年間受入れ調査入力票!E190)</f>
        <v/>
      </c>
      <c r="S30" s="34"/>
    </row>
    <row r="31" spans="1:19">
      <c r="A31" s="40"/>
      <c r="B31" s="51"/>
      <c r="C31" s="34"/>
      <c r="D31" s="47" t="s">
        <v>77</v>
      </c>
      <c r="E31" s="48" t="s">
        <v>78</v>
      </c>
      <c r="F31" s="49" t="str">
        <f>IF(年間受入れ調査入力票!E43=0,"",年間受入れ調査入力票!E43)</f>
        <v/>
      </c>
      <c r="G31" s="34"/>
      <c r="H31" s="47" t="s">
        <v>160</v>
      </c>
      <c r="I31" s="48" t="s">
        <v>161</v>
      </c>
      <c r="J31" s="49" t="str">
        <f>IF(年間受入れ調査入力票!E84=0,"",年間受入れ調査入力票!E84)</f>
        <v/>
      </c>
      <c r="K31" s="34"/>
      <c r="L31" s="47" t="s">
        <v>263</v>
      </c>
      <c r="M31" s="48" t="s">
        <v>264</v>
      </c>
      <c r="N31" s="49" t="str">
        <f>IF(年間受入れ調査入力票!E134=0,"",年間受入れ調査入力票!E134)</f>
        <v/>
      </c>
      <c r="O31" s="34"/>
      <c r="P31" s="50">
        <v>731</v>
      </c>
      <c r="Q31" s="48" t="s">
        <v>379</v>
      </c>
      <c r="R31" s="49" t="str">
        <f>IF(年間受入れ調査入力票!E191=0,"",年間受入れ調査入力票!E191)</f>
        <v/>
      </c>
      <c r="S31" s="34"/>
    </row>
    <row r="32" spans="1:19">
      <c r="A32" s="40"/>
      <c r="B32" s="51"/>
      <c r="C32" s="34"/>
      <c r="D32" s="47" t="s">
        <v>79</v>
      </c>
      <c r="E32" s="48" t="s">
        <v>80</v>
      </c>
      <c r="F32" s="49" t="str">
        <f>IF(年間受入れ調査入力票!E44=0,"",年間受入れ調査入力票!E44)</f>
        <v/>
      </c>
      <c r="G32" s="34"/>
      <c r="H32" s="47" t="s">
        <v>162</v>
      </c>
      <c r="I32" s="48" t="s">
        <v>2760</v>
      </c>
      <c r="J32" s="49" t="str">
        <f>IF(年間受入れ調査入力票!E85=0,"",年間受入れ調査入力票!E85)</f>
        <v/>
      </c>
      <c r="K32" s="34"/>
      <c r="L32" s="47" t="s">
        <v>265</v>
      </c>
      <c r="M32" s="48" t="s">
        <v>266</v>
      </c>
      <c r="N32" s="49" t="str">
        <f>IF(年間受入れ調査入力票!E135=0,"",年間受入れ調査入力票!E135)</f>
        <v/>
      </c>
      <c r="O32" s="34"/>
      <c r="P32" s="50">
        <v>732</v>
      </c>
      <c r="Q32" s="48" t="s">
        <v>381</v>
      </c>
      <c r="R32" s="49" t="str">
        <f>IF(年間受入れ調査入力票!E192=0,"",年間受入れ調査入力票!E192)</f>
        <v/>
      </c>
      <c r="S32" s="34"/>
    </row>
    <row r="33" spans="1:19">
      <c r="A33" s="40"/>
      <c r="B33" s="51"/>
      <c r="C33" s="34"/>
      <c r="D33" s="47" t="s">
        <v>81</v>
      </c>
      <c r="E33" s="48" t="s">
        <v>82</v>
      </c>
      <c r="F33" s="49" t="str">
        <f>IF(年間受入れ調査入力票!E45=0,"",年間受入れ調査入力票!E45)</f>
        <v/>
      </c>
      <c r="G33" s="34"/>
      <c r="H33" s="47" t="s">
        <v>164</v>
      </c>
      <c r="I33" s="48" t="s">
        <v>165</v>
      </c>
      <c r="J33" s="49" t="str">
        <f>IF(年間受入れ調査入力票!E86=0,"",年間受入れ調査入力票!E86)</f>
        <v/>
      </c>
      <c r="K33" s="34"/>
      <c r="L33" s="47" t="s">
        <v>267</v>
      </c>
      <c r="M33" s="48" t="s">
        <v>268</v>
      </c>
      <c r="N33" s="49" t="str">
        <f>IF(年間受入れ調査入力票!E136=0,"",年間受入れ調査入力票!E136)</f>
        <v/>
      </c>
      <c r="O33" s="34"/>
      <c r="P33" s="50">
        <v>733</v>
      </c>
      <c r="Q33" s="48" t="s">
        <v>383</v>
      </c>
      <c r="R33" s="49" t="str">
        <f>IF(年間受入れ調査入力票!E193=0,"",年間受入れ調査入力票!E193)</f>
        <v/>
      </c>
      <c r="S33" s="34"/>
    </row>
    <row r="34" spans="1:19">
      <c r="A34" s="40"/>
      <c r="B34" s="51"/>
      <c r="C34" s="34"/>
      <c r="D34" s="47" t="s">
        <v>83</v>
      </c>
      <c r="E34" s="48" t="s">
        <v>84</v>
      </c>
      <c r="F34" s="49" t="str">
        <f>IF(年間受入れ調査入力票!E46=0,"",年間受入れ調査入力票!E46)</f>
        <v/>
      </c>
      <c r="G34" s="34"/>
      <c r="H34" s="47" t="s">
        <v>166</v>
      </c>
      <c r="I34" s="48" t="s">
        <v>167</v>
      </c>
      <c r="J34" s="49" t="str">
        <f>IF(年間受入れ調査入力票!E87=0,"",年間受入れ調査入力票!E87)</f>
        <v/>
      </c>
      <c r="K34" s="34"/>
      <c r="L34" s="47" t="s">
        <v>269</v>
      </c>
      <c r="M34" s="48" t="s">
        <v>270</v>
      </c>
      <c r="N34" s="49" t="str">
        <f>IF(年間受入れ調査入力票!E137=0,"",年間受入れ調査入力票!E137)</f>
        <v/>
      </c>
      <c r="O34" s="34"/>
      <c r="P34" s="50">
        <v>734</v>
      </c>
      <c r="Q34" s="48" t="s">
        <v>385</v>
      </c>
      <c r="R34" s="49" t="str">
        <f>IF(年間受入れ調査入力票!E194=0,"",年間受入れ調査入力票!E194)</f>
        <v/>
      </c>
      <c r="S34" s="34"/>
    </row>
    <row r="35" spans="1:19">
      <c r="A35" s="40"/>
      <c r="B35" s="51"/>
      <c r="C35" s="34"/>
      <c r="D35" s="47" t="s">
        <v>85</v>
      </c>
      <c r="E35" s="48" t="s">
        <v>86</v>
      </c>
      <c r="F35" s="49" t="str">
        <f>IF(年間受入れ調査入力票!E47=0,"",年間受入れ調査入力票!E47)</f>
        <v/>
      </c>
      <c r="G35" s="34"/>
      <c r="H35" s="47" t="s">
        <v>168</v>
      </c>
      <c r="I35" s="48" t="s">
        <v>169</v>
      </c>
      <c r="J35" s="49" t="str">
        <f>IF(年間受入れ調査入力票!E88=0,"",年間受入れ調査入力票!E88)</f>
        <v/>
      </c>
      <c r="K35" s="34"/>
      <c r="L35" s="47" t="s">
        <v>271</v>
      </c>
      <c r="M35" s="48" t="s">
        <v>272</v>
      </c>
      <c r="N35" s="49" t="str">
        <f>IF(年間受入れ調査入力票!E138=0,"",年間受入れ調査入力票!E138)</f>
        <v/>
      </c>
      <c r="O35" s="34"/>
      <c r="P35" s="50">
        <v>735</v>
      </c>
      <c r="Q35" s="48" t="s">
        <v>387</v>
      </c>
      <c r="R35" s="49" t="str">
        <f>IF(年間受入れ調査入力票!E195=0,"",年間受入れ調査入力票!E195)</f>
        <v/>
      </c>
      <c r="S35" s="34"/>
    </row>
    <row r="36" spans="1:19">
      <c r="A36" s="40"/>
      <c r="B36" s="51"/>
      <c r="C36" s="34"/>
      <c r="D36" s="47" t="s">
        <v>87</v>
      </c>
      <c r="E36" s="48" t="s">
        <v>88</v>
      </c>
      <c r="F36" s="49" t="str">
        <f>IF(年間受入れ調査入力票!E48=0,"",年間受入れ調査入力票!E48)</f>
        <v/>
      </c>
      <c r="G36" s="34"/>
      <c r="H36" s="47" t="s">
        <v>170</v>
      </c>
      <c r="I36" s="48" t="s">
        <v>171</v>
      </c>
      <c r="J36" s="49" t="str">
        <f>IF(年間受入れ調査入力票!E89=0,"",年間受入れ調査入力票!E89)</f>
        <v/>
      </c>
      <c r="K36" s="34"/>
      <c r="L36" s="47" t="s">
        <v>273</v>
      </c>
      <c r="M36" s="48" t="s">
        <v>274</v>
      </c>
      <c r="N36" s="49" t="str">
        <f>IF(年間受入れ調査入力票!E139=0,"",年間受入れ調査入力票!E139)</f>
        <v/>
      </c>
      <c r="O36" s="34"/>
      <c r="P36" s="50">
        <v>736</v>
      </c>
      <c r="Q36" s="48" t="s">
        <v>389</v>
      </c>
      <c r="R36" s="49" t="str">
        <f>IF(年間受入れ調査入力票!E196=0,"",年間受入れ調査入力票!E196)</f>
        <v/>
      </c>
      <c r="S36" s="34"/>
    </row>
    <row r="37" spans="1:19">
      <c r="A37" s="40"/>
      <c r="B37" s="51"/>
      <c r="C37" s="34"/>
      <c r="D37" s="47" t="s">
        <v>89</v>
      </c>
      <c r="E37" s="48" t="s">
        <v>90</v>
      </c>
      <c r="F37" s="49" t="str">
        <f>IF(年間受入れ調査入力票!E49=0,"",年間受入れ調査入力票!E49)</f>
        <v/>
      </c>
      <c r="G37" s="34"/>
      <c r="H37" s="47" t="s">
        <v>172</v>
      </c>
      <c r="I37" s="48" t="s">
        <v>173</v>
      </c>
      <c r="J37" s="49" t="str">
        <f>IF(年間受入れ調査入力票!E90=0,"",年間受入れ調査入力票!E90)</f>
        <v/>
      </c>
      <c r="K37" s="34"/>
      <c r="L37" s="47" t="s">
        <v>275</v>
      </c>
      <c r="M37" s="48" t="s">
        <v>276</v>
      </c>
      <c r="N37" s="49" t="str">
        <f>IF(年間受入れ調査入力票!E140=0,"",年間受入れ調査入力票!E140)</f>
        <v/>
      </c>
      <c r="O37" s="34"/>
      <c r="P37" s="50">
        <v>737</v>
      </c>
      <c r="Q37" s="48" t="s">
        <v>391</v>
      </c>
      <c r="R37" s="49" t="str">
        <f>IF(年間受入れ調査入力票!E197=0,"",年間受入れ調査入力票!E197)</f>
        <v/>
      </c>
      <c r="S37" s="34"/>
    </row>
    <row r="38" spans="1:19">
      <c r="A38" s="40"/>
      <c r="B38" s="51"/>
      <c r="C38" s="34"/>
      <c r="D38" s="47" t="s">
        <v>91</v>
      </c>
      <c r="E38" s="48" t="s">
        <v>92</v>
      </c>
      <c r="F38" s="49" t="str">
        <f>IF(年間受入れ調査入力票!E50=0,"",年間受入れ調査入力票!E50)</f>
        <v/>
      </c>
      <c r="G38" s="34"/>
      <c r="H38" s="47" t="s">
        <v>174</v>
      </c>
      <c r="I38" s="48" t="s">
        <v>175</v>
      </c>
      <c r="J38" s="49" t="str">
        <f>IF(年間受入れ調査入力票!E91=0,"",年間受入れ調査入力票!E91)</f>
        <v/>
      </c>
      <c r="K38" s="34"/>
      <c r="L38" s="47" t="s">
        <v>277</v>
      </c>
      <c r="M38" s="48" t="s">
        <v>278</v>
      </c>
      <c r="N38" s="49" t="str">
        <f>IF(年間受入れ調査入力票!E141=0,"",年間受入れ調査入力票!E141)</f>
        <v/>
      </c>
      <c r="O38" s="34"/>
      <c r="P38" s="50">
        <v>738</v>
      </c>
      <c r="Q38" s="48" t="s">
        <v>393</v>
      </c>
      <c r="R38" s="49" t="str">
        <f>IF(年間受入れ調査入力票!E198=0,"",年間受入れ調査入力票!E198)</f>
        <v/>
      </c>
      <c r="S38" s="34"/>
    </row>
    <row r="39" spans="1:19">
      <c r="A39" s="40"/>
      <c r="B39" s="51"/>
      <c r="C39" s="34"/>
      <c r="D39" s="47" t="s">
        <v>93</v>
      </c>
      <c r="E39" s="48" t="s">
        <v>94</v>
      </c>
      <c r="F39" s="49" t="str">
        <f>IF(年間受入れ調査入力票!E51=0,"",年間受入れ調査入力票!E51)</f>
        <v/>
      </c>
      <c r="G39" s="34"/>
      <c r="H39" s="47" t="s">
        <v>176</v>
      </c>
      <c r="I39" s="48" t="s">
        <v>177</v>
      </c>
      <c r="J39" s="49" t="str">
        <f>IF(年間受入れ調査入力票!E92=0,"",年間受入れ調査入力票!E92)</f>
        <v/>
      </c>
      <c r="K39" s="34"/>
      <c r="L39" s="47" t="s">
        <v>279</v>
      </c>
      <c r="M39" s="48" t="s">
        <v>280</v>
      </c>
      <c r="N39" s="49" t="str">
        <f>IF(年間受入れ調査入力票!E142=0,"",年間受入れ調査入力票!E142)</f>
        <v/>
      </c>
      <c r="O39" s="34"/>
      <c r="P39" s="50">
        <v>739</v>
      </c>
      <c r="Q39" s="48" t="s">
        <v>2761</v>
      </c>
      <c r="R39" s="49" t="str">
        <f>IF(年間受入れ調査入力票!E199=0,"",年間受入れ調査入力票!E199)</f>
        <v/>
      </c>
      <c r="S39" s="34"/>
    </row>
    <row r="40" spans="1:19">
      <c r="A40" s="40"/>
      <c r="B40" s="51"/>
      <c r="C40" s="34"/>
      <c r="D40" s="47" t="s">
        <v>95</v>
      </c>
      <c r="E40" s="48" t="s">
        <v>96</v>
      </c>
      <c r="F40" s="49" t="str">
        <f>IF(年間受入れ調査入力票!E52=0,"",年間受入れ調査入力票!E52)</f>
        <v/>
      </c>
      <c r="G40" s="34"/>
      <c r="H40" s="47" t="s">
        <v>178</v>
      </c>
      <c r="I40" s="48" t="s">
        <v>179</v>
      </c>
      <c r="J40" s="49" t="str">
        <f>IF(年間受入れ調査入力票!E93=0,"",年間受入れ調査入力票!E93)</f>
        <v/>
      </c>
      <c r="K40" s="34"/>
      <c r="L40" s="47" t="s">
        <v>281</v>
      </c>
      <c r="M40" s="48" t="s">
        <v>282</v>
      </c>
      <c r="N40" s="49" t="str">
        <f>IF(年間受入れ調査入力票!E143=0,"",年間受入れ調査入力票!E143)</f>
        <v/>
      </c>
      <c r="O40" s="34"/>
      <c r="P40" s="50">
        <v>740</v>
      </c>
      <c r="Q40" s="48" t="s">
        <v>397</v>
      </c>
      <c r="R40" s="49" t="str">
        <f>IF(年間受入れ調査入力票!E200=0,"",年間受入れ調査入力票!E200)</f>
        <v/>
      </c>
      <c r="S40" s="34"/>
    </row>
    <row r="41" spans="1:19">
      <c r="A41" s="40"/>
      <c r="B41" s="51"/>
      <c r="C41" s="34"/>
      <c r="D41" s="47" t="s">
        <v>97</v>
      </c>
      <c r="E41" s="48" t="s">
        <v>98</v>
      </c>
      <c r="F41" s="49" t="str">
        <f>IF(年間受入れ調査入力票!E53=0,"",年間受入れ調査入力票!E53)</f>
        <v/>
      </c>
      <c r="G41" s="34"/>
      <c r="H41" s="47" t="s">
        <v>180</v>
      </c>
      <c r="I41" s="48" t="s">
        <v>181</v>
      </c>
      <c r="J41" s="49" t="str">
        <f>IF(年間受入れ調査入力票!E94=0,"",年間受入れ調査入力票!E94)</f>
        <v/>
      </c>
      <c r="K41" s="34"/>
      <c r="L41" s="47" t="s">
        <v>283</v>
      </c>
      <c r="M41" s="48" t="s">
        <v>284</v>
      </c>
      <c r="N41" s="49" t="str">
        <f>IF(年間受入れ調査入力票!E144=0,"",年間受入れ調査入力票!E144)</f>
        <v/>
      </c>
      <c r="O41" s="34"/>
      <c r="P41" s="50">
        <v>741</v>
      </c>
      <c r="Q41" s="48" t="s">
        <v>2762</v>
      </c>
      <c r="R41" s="49" t="str">
        <f>IF(年間受入れ調査入力票!E201=0,"",年間受入れ調査入力票!E201)</f>
        <v/>
      </c>
      <c r="S41" s="34"/>
    </row>
    <row r="42" spans="1:19" ht="19.5" thickBot="1">
      <c r="A42" s="40"/>
      <c r="B42" s="51"/>
      <c r="C42" s="34"/>
      <c r="D42" s="54" t="s">
        <v>99</v>
      </c>
      <c r="E42" s="55" t="s">
        <v>100</v>
      </c>
      <c r="F42" s="56" t="str">
        <f>IF(年間受入れ調査入力票!E54=0,"",年間受入れ調査入力票!E54)</f>
        <v/>
      </c>
      <c r="G42" s="34"/>
      <c r="H42" s="47" t="s">
        <v>182</v>
      </c>
      <c r="I42" s="48" t="s">
        <v>183</v>
      </c>
      <c r="J42" s="49" t="str">
        <f>IF(年間受入れ調査入力票!E95=0,"",年間受入れ調査入力票!E95)</f>
        <v/>
      </c>
      <c r="K42" s="34"/>
      <c r="L42" s="47" t="s">
        <v>285</v>
      </c>
      <c r="M42" s="48" t="s">
        <v>286</v>
      </c>
      <c r="N42" s="49" t="str">
        <f>IF(年間受入れ調査入力票!E145=0,"",年間受入れ調査入力票!E145)</f>
        <v/>
      </c>
      <c r="O42" s="34"/>
      <c r="P42" s="50">
        <v>751</v>
      </c>
      <c r="Q42" s="48" t="s">
        <v>401</v>
      </c>
      <c r="R42" s="49" t="str">
        <f>IF(年間受入れ調査入力票!E202=0,"",年間受入れ調査入力票!E202)</f>
        <v/>
      </c>
      <c r="S42" s="34"/>
    </row>
    <row r="43" spans="1:19">
      <c r="A43" s="40"/>
      <c r="B43" s="51"/>
      <c r="C43" s="34"/>
      <c r="D43" s="34"/>
      <c r="E43" s="40"/>
      <c r="F43" s="34"/>
      <c r="G43" s="34"/>
      <c r="H43" s="47" t="s">
        <v>184</v>
      </c>
      <c r="I43" s="48" t="s">
        <v>185</v>
      </c>
      <c r="J43" s="49" t="str">
        <f>IF(年間受入れ調査入力票!E96=0,"",年間受入れ調査入力票!E96)</f>
        <v/>
      </c>
      <c r="K43" s="34"/>
      <c r="L43" s="47" t="s">
        <v>287</v>
      </c>
      <c r="M43" s="48" t="s">
        <v>288</v>
      </c>
      <c r="N43" s="49" t="str">
        <f>IF(年間受入れ調査入力票!E146=0,"",年間受入れ調査入力票!E146)</f>
        <v/>
      </c>
      <c r="O43" s="34"/>
      <c r="P43" s="50">
        <v>752</v>
      </c>
      <c r="Q43" s="48" t="s">
        <v>403</v>
      </c>
      <c r="R43" s="49" t="str">
        <f>IF(年間受入れ調査入力票!E203=0,"",年間受入れ調査入力票!E203)</f>
        <v/>
      </c>
      <c r="S43" s="34"/>
    </row>
    <row r="44" spans="1:19">
      <c r="A44" s="40"/>
      <c r="B44" s="51"/>
      <c r="C44" s="34"/>
      <c r="D44" s="34"/>
      <c r="E44" s="40"/>
      <c r="F44" s="51"/>
      <c r="G44" s="34"/>
      <c r="H44" s="47" t="s">
        <v>186</v>
      </c>
      <c r="I44" s="48" t="s">
        <v>187</v>
      </c>
      <c r="J44" s="49" t="str">
        <f>IF(年間受入れ調査入力票!E97=0,"",年間受入れ調査入力票!E97)</f>
        <v/>
      </c>
      <c r="K44" s="34"/>
      <c r="L44" s="47" t="s">
        <v>289</v>
      </c>
      <c r="M44" s="48" t="s">
        <v>290</v>
      </c>
      <c r="N44" s="49" t="str">
        <f>IF(年間受入れ調査入力票!E147=0,"",年間受入れ調査入力票!E147)</f>
        <v/>
      </c>
      <c r="O44" s="34"/>
      <c r="P44" s="50">
        <v>753</v>
      </c>
      <c r="Q44" s="48" t="s">
        <v>405</v>
      </c>
      <c r="R44" s="49" t="str">
        <f>IF(年間受入れ調査入力票!E204=0,"",年間受入れ調査入力票!E204)</f>
        <v/>
      </c>
      <c r="S44" s="34"/>
    </row>
    <row r="45" spans="1:19">
      <c r="A45" s="40"/>
      <c r="B45" s="51"/>
      <c r="C45" s="34"/>
      <c r="D45" s="34"/>
      <c r="E45" s="40"/>
      <c r="F45" s="51"/>
      <c r="G45" s="34"/>
      <c r="H45" s="47" t="s">
        <v>188</v>
      </c>
      <c r="I45" s="48" t="s">
        <v>189</v>
      </c>
      <c r="J45" s="49" t="str">
        <f>IF(年間受入れ調査入力票!E98=0,"",年間受入れ調査入力票!E98)</f>
        <v/>
      </c>
      <c r="K45" s="34"/>
      <c r="L45" s="47" t="s">
        <v>291</v>
      </c>
      <c r="M45" s="48" t="s">
        <v>292</v>
      </c>
      <c r="N45" s="49" t="str">
        <f>IF(年間受入れ調査入力票!E148=0,"",年間受入れ調査入力票!E148)</f>
        <v/>
      </c>
      <c r="O45" s="34"/>
      <c r="P45" s="50">
        <v>754</v>
      </c>
      <c r="Q45" s="48" t="s">
        <v>407</v>
      </c>
      <c r="R45" s="49" t="str">
        <f>IF(年間受入れ調査入力票!E205=0,"",年間受入れ調査入力票!E205)</f>
        <v/>
      </c>
      <c r="S45" s="34"/>
    </row>
    <row r="46" spans="1:19">
      <c r="A46" s="40"/>
      <c r="B46" s="51"/>
      <c r="C46" s="34"/>
      <c r="D46" s="34"/>
      <c r="E46" s="40"/>
      <c r="F46" s="51"/>
      <c r="G46" s="34"/>
      <c r="H46" s="47" t="s">
        <v>190</v>
      </c>
      <c r="I46" s="48" t="s">
        <v>191</v>
      </c>
      <c r="J46" s="49" t="str">
        <f>IF(年間受入れ調査入力票!E99=0,"",年間受入れ調査入力票!E99)</f>
        <v/>
      </c>
      <c r="K46" s="34"/>
      <c r="L46" s="47" t="s">
        <v>293</v>
      </c>
      <c r="M46" s="48" t="s">
        <v>294</v>
      </c>
      <c r="N46" s="49" t="str">
        <f>IF(年間受入れ調査入力票!E149=0,"",年間受入れ調査入力票!E149)</f>
        <v/>
      </c>
      <c r="O46" s="34"/>
      <c r="P46" s="50">
        <v>755</v>
      </c>
      <c r="Q46" s="48" t="s">
        <v>409</v>
      </c>
      <c r="R46" s="49" t="str">
        <f>IF(年間受入れ調査入力票!E206=0,"",年間受入れ調査入力票!E206)</f>
        <v/>
      </c>
      <c r="S46" s="34"/>
    </row>
    <row r="47" spans="1:19">
      <c r="A47" s="40"/>
      <c r="B47" s="51"/>
      <c r="C47" s="34"/>
      <c r="D47" s="34"/>
      <c r="E47" s="40"/>
      <c r="F47" s="51"/>
      <c r="G47" s="34"/>
      <c r="H47" s="47" t="s">
        <v>192</v>
      </c>
      <c r="I47" s="48" t="s">
        <v>193</v>
      </c>
      <c r="J47" s="49" t="str">
        <f>IF(年間受入れ調査入力票!E100=0,"",年間受入れ調査入力票!E100)</f>
        <v/>
      </c>
      <c r="K47" s="34"/>
      <c r="L47" s="47" t="s">
        <v>295</v>
      </c>
      <c r="M47" s="48" t="s">
        <v>296</v>
      </c>
      <c r="N47" s="49" t="str">
        <f>IF(年間受入れ調査入力票!E150=0,"",年間受入れ調査入力票!E150)</f>
        <v/>
      </c>
      <c r="O47" s="34"/>
      <c r="P47" s="50">
        <v>756</v>
      </c>
      <c r="Q47" s="48" t="s">
        <v>411</v>
      </c>
      <c r="R47" s="49" t="str">
        <f>IF(年間受入れ調査入力票!E207=0,"",年間受入れ調査入力票!E207)</f>
        <v/>
      </c>
      <c r="S47" s="34"/>
    </row>
    <row r="48" spans="1:19">
      <c r="A48" s="40"/>
      <c r="B48" s="51"/>
      <c r="C48" s="34"/>
      <c r="D48" s="34"/>
      <c r="E48" s="40"/>
      <c r="F48" s="51"/>
      <c r="G48" s="34"/>
      <c r="H48" s="47" t="s">
        <v>194</v>
      </c>
      <c r="I48" s="48" t="s">
        <v>195</v>
      </c>
      <c r="J48" s="49" t="str">
        <f>IF(年間受入れ調査入力票!E101=0,"",年間受入れ調査入力票!E101)</f>
        <v/>
      </c>
      <c r="K48" s="34"/>
      <c r="L48" s="47" t="s">
        <v>297</v>
      </c>
      <c r="M48" s="48" t="s">
        <v>298</v>
      </c>
      <c r="N48" s="49" t="str">
        <f>IF(年間受入れ調査入力票!E151=0,"",年間受入れ調査入力票!E151)</f>
        <v/>
      </c>
      <c r="O48" s="34"/>
      <c r="P48" s="50">
        <v>761</v>
      </c>
      <c r="Q48" s="48" t="s">
        <v>413</v>
      </c>
      <c r="R48" s="49" t="str">
        <f>IF(年間受入れ調査入力票!E208=0,"",年間受入れ調査入力票!E208)</f>
        <v/>
      </c>
      <c r="S48" s="34"/>
    </row>
    <row r="49" spans="1:19">
      <c r="A49" s="40"/>
      <c r="B49" s="51"/>
      <c r="C49" s="34"/>
      <c r="D49" s="34"/>
      <c r="E49" s="40"/>
      <c r="F49" s="51"/>
      <c r="G49" s="34"/>
      <c r="H49" s="47" t="s">
        <v>196</v>
      </c>
      <c r="I49" s="48" t="s">
        <v>197</v>
      </c>
      <c r="J49" s="49" t="str">
        <f>IF(年間受入れ調査入力票!E102=0,"",年間受入れ調査入力票!E102)</f>
        <v/>
      </c>
      <c r="K49" s="34"/>
      <c r="L49" s="47" t="s">
        <v>299</v>
      </c>
      <c r="M49" s="48" t="s">
        <v>300</v>
      </c>
      <c r="N49" s="49" t="str">
        <f>IF(年間受入れ調査入力票!E152=0,"",年間受入れ調査入力票!E152)</f>
        <v/>
      </c>
      <c r="O49" s="34"/>
      <c r="P49" s="50">
        <v>762</v>
      </c>
      <c r="Q49" s="48" t="s">
        <v>415</v>
      </c>
      <c r="R49" s="49" t="str">
        <f>IF(年間受入れ調査入力票!E209=0,"",年間受入れ調査入力票!E209)</f>
        <v/>
      </c>
      <c r="S49" s="34"/>
    </row>
    <row r="50" spans="1:19">
      <c r="A50" s="40"/>
      <c r="B50" s="51"/>
      <c r="C50" s="34"/>
      <c r="D50" s="34"/>
      <c r="E50" s="40"/>
      <c r="F50" s="51"/>
      <c r="G50" s="34"/>
      <c r="H50" s="47" t="s">
        <v>198</v>
      </c>
      <c r="I50" s="48" t="s">
        <v>199</v>
      </c>
      <c r="J50" s="49" t="str">
        <f>IF(年間受入れ調査入力票!E103=0,"",年間受入れ調査入力票!E103)</f>
        <v/>
      </c>
      <c r="K50" s="34"/>
      <c r="L50" s="47" t="s">
        <v>301</v>
      </c>
      <c r="M50" s="48" t="s">
        <v>302</v>
      </c>
      <c r="N50" s="49" t="str">
        <f>IF(年間受入れ調査入力票!E153=0,"",年間受入れ調査入力票!E153)</f>
        <v/>
      </c>
      <c r="O50" s="34"/>
      <c r="P50" s="50">
        <v>763</v>
      </c>
      <c r="Q50" s="48" t="s">
        <v>417</v>
      </c>
      <c r="R50" s="49" t="str">
        <f>IF(年間受入れ調査入力票!E210=0,"",年間受入れ調査入力票!E210)</f>
        <v/>
      </c>
      <c r="S50" s="34"/>
    </row>
    <row r="51" spans="1:19">
      <c r="A51" s="40"/>
      <c r="B51" s="51"/>
      <c r="C51" s="34"/>
      <c r="D51" s="34"/>
      <c r="E51" s="40"/>
      <c r="F51" s="51"/>
      <c r="G51" s="34"/>
      <c r="H51" s="47" t="s">
        <v>200</v>
      </c>
      <c r="I51" s="48" t="s">
        <v>201</v>
      </c>
      <c r="J51" s="49" t="str">
        <f>IF(年間受入れ調査入力票!E104=0,"",年間受入れ調査入力票!E104)</f>
        <v/>
      </c>
      <c r="K51" s="34"/>
      <c r="L51" s="47" t="s">
        <v>303</v>
      </c>
      <c r="M51" s="48" t="s">
        <v>304</v>
      </c>
      <c r="N51" s="49" t="str">
        <f>IF(年間受入れ調査入力票!E154=0,"",年間受入れ調査入力票!E154)</f>
        <v/>
      </c>
      <c r="O51" s="34"/>
      <c r="P51" s="50">
        <v>764</v>
      </c>
      <c r="Q51" s="48" t="s">
        <v>419</v>
      </c>
      <c r="R51" s="49" t="str">
        <f>IF(年間受入れ調査入力票!E211=0,"",年間受入れ調査入力票!E211)</f>
        <v/>
      </c>
      <c r="S51" s="34"/>
    </row>
    <row r="52" spans="1:19">
      <c r="A52" s="40"/>
      <c r="B52" s="51"/>
      <c r="C52" s="34"/>
      <c r="D52" s="34"/>
      <c r="E52" s="40"/>
      <c r="F52" s="51"/>
      <c r="G52" s="34"/>
      <c r="H52" s="47" t="s">
        <v>202</v>
      </c>
      <c r="I52" s="48" t="s">
        <v>203</v>
      </c>
      <c r="J52" s="49" t="str">
        <f>IF(年間受入れ調査入力票!E105=0,"",年間受入れ調査入力票!E105)</f>
        <v/>
      </c>
      <c r="K52" s="34"/>
      <c r="L52" s="47" t="s">
        <v>305</v>
      </c>
      <c r="M52" s="48" t="s">
        <v>306</v>
      </c>
      <c r="N52" s="49" t="str">
        <f>IF(年間受入れ調査入力票!E155=0,"",年間受入れ調査入力票!E155)</f>
        <v/>
      </c>
      <c r="O52" s="34"/>
      <c r="P52" s="50">
        <v>765</v>
      </c>
      <c r="Q52" s="48" t="s">
        <v>2763</v>
      </c>
      <c r="R52" s="49" t="str">
        <f>IF(年間受入れ調査入力票!E212=0,"",年間受入れ調査入力票!E212)</f>
        <v/>
      </c>
      <c r="S52" s="34"/>
    </row>
    <row r="53" spans="1:19">
      <c r="A53" s="40"/>
      <c r="B53" s="51"/>
      <c r="C53" s="34"/>
      <c r="D53" s="34"/>
      <c r="E53" s="40"/>
      <c r="F53" s="51"/>
      <c r="G53" s="34"/>
      <c r="H53" s="47" t="s">
        <v>204</v>
      </c>
      <c r="I53" s="48" t="s">
        <v>205</v>
      </c>
      <c r="J53" s="49" t="str">
        <f>IF(年間受入れ調査入力票!E106=0,"",年間受入れ調査入力票!E106)</f>
        <v/>
      </c>
      <c r="K53" s="34"/>
      <c r="L53" s="47" t="s">
        <v>307</v>
      </c>
      <c r="M53" s="48" t="s">
        <v>308</v>
      </c>
      <c r="N53" s="49" t="str">
        <f>IF(年間受入れ調査入力票!E156=0,"",年間受入れ調査入力票!E156)</f>
        <v/>
      </c>
      <c r="O53" s="34"/>
      <c r="P53" s="50">
        <v>771</v>
      </c>
      <c r="Q53" s="48" t="s">
        <v>423</v>
      </c>
      <c r="R53" s="49" t="str">
        <f>IF(年間受入れ調査入力票!E213=0,"",年間受入れ調査入力票!E213)</f>
        <v/>
      </c>
      <c r="S53" s="34"/>
    </row>
    <row r="54" spans="1:19">
      <c r="A54" s="40"/>
      <c r="B54" s="51"/>
      <c r="C54" s="34"/>
      <c r="D54" s="34"/>
      <c r="E54" s="40"/>
      <c r="F54" s="51"/>
      <c r="G54" s="34"/>
      <c r="H54" s="47" t="s">
        <v>206</v>
      </c>
      <c r="I54" s="48" t="s">
        <v>207</v>
      </c>
      <c r="J54" s="49" t="str">
        <f>IF(年間受入れ調査入力票!E107=0,"",年間受入れ調査入力票!E107)</f>
        <v/>
      </c>
      <c r="K54" s="34"/>
      <c r="L54" s="47" t="s">
        <v>309</v>
      </c>
      <c r="M54" s="48" t="s">
        <v>2764</v>
      </c>
      <c r="N54" s="49" t="str">
        <f>IF(年間受入れ調査入力票!E157=0,"",年間受入れ調査入力票!E157)</f>
        <v/>
      </c>
      <c r="O54" s="34"/>
      <c r="P54" s="50">
        <v>772</v>
      </c>
      <c r="Q54" s="48" t="s">
        <v>425</v>
      </c>
      <c r="R54" s="49" t="str">
        <f>IF(年間受入れ調査入力票!E214=0,"",年間受入れ調査入力票!E214)</f>
        <v/>
      </c>
      <c r="S54" s="34"/>
    </row>
    <row r="55" spans="1:19" ht="19.5" thickBot="1">
      <c r="A55" s="40"/>
      <c r="B55" s="51"/>
      <c r="C55" s="34"/>
      <c r="D55" s="34"/>
      <c r="E55" s="40"/>
      <c r="F55" s="34"/>
      <c r="G55" s="34"/>
      <c r="H55" s="54" t="s">
        <v>208</v>
      </c>
      <c r="I55" s="55" t="s">
        <v>209</v>
      </c>
      <c r="J55" s="56" t="str">
        <f>IF(年間受入れ調査入力票!E108=0,"",年間受入れ調査入力票!E108)</f>
        <v/>
      </c>
      <c r="K55" s="34"/>
      <c r="L55" s="47" t="s">
        <v>311</v>
      </c>
      <c r="M55" s="48" t="s">
        <v>312</v>
      </c>
      <c r="N55" s="49" t="str">
        <f>IF(年間受入れ調査入力票!E158=0,"",年間受入れ調査入力票!E158)</f>
        <v/>
      </c>
      <c r="O55" s="34"/>
      <c r="P55" s="58">
        <v>773</v>
      </c>
      <c r="Q55" s="59" t="s">
        <v>427</v>
      </c>
      <c r="R55" s="56" t="str">
        <f>IF(年間受入れ調査入力票!E215=0,"",年間受入れ調査入力票!E215)</f>
        <v/>
      </c>
      <c r="S55" s="34"/>
    </row>
    <row r="56" spans="1:19" ht="19.5" thickBot="1">
      <c r="A56" s="40"/>
      <c r="B56" s="34"/>
      <c r="C56" s="34"/>
      <c r="D56" s="34"/>
      <c r="E56" s="40"/>
      <c r="F56" s="34"/>
      <c r="G56" s="34"/>
      <c r="H56" s="34"/>
      <c r="I56" s="40"/>
      <c r="J56" s="34"/>
      <c r="K56" s="34"/>
      <c r="L56" s="47" t="s">
        <v>313</v>
      </c>
      <c r="M56" s="48" t="s">
        <v>314</v>
      </c>
      <c r="N56" s="49" t="str">
        <f>IF(年間受入れ調査入力票!E159=0,"",年間受入れ調査入力票!E159)</f>
        <v/>
      </c>
      <c r="O56" s="34"/>
      <c r="P56" s="34"/>
      <c r="Q56" s="40"/>
      <c r="R56" s="51"/>
      <c r="S56" s="34"/>
    </row>
    <row r="57" spans="1:19" ht="19.5" thickBot="1">
      <c r="A57" s="40"/>
      <c r="B57" s="34"/>
      <c r="C57" s="34"/>
      <c r="D57" s="34"/>
      <c r="E57" s="40"/>
      <c r="F57" s="34"/>
      <c r="G57" s="34"/>
      <c r="H57" s="34"/>
      <c r="I57" s="40"/>
      <c r="J57" s="34"/>
      <c r="K57" s="34"/>
      <c r="L57" s="47" t="s">
        <v>315</v>
      </c>
      <c r="M57" s="48" t="s">
        <v>316</v>
      </c>
      <c r="N57" s="49" t="str">
        <f>IF(年間受入れ調査入力票!E160=0,"",年間受入れ調査入力票!E160)</f>
        <v/>
      </c>
      <c r="O57" s="34"/>
      <c r="P57" s="38" t="s">
        <v>2751</v>
      </c>
      <c r="Q57" s="36" t="s">
        <v>2752</v>
      </c>
      <c r="R57" s="37" t="s">
        <v>2753</v>
      </c>
      <c r="S57" s="34"/>
    </row>
    <row r="58" spans="1:19" ht="20.25" thickTop="1" thickBot="1">
      <c r="A58" s="40"/>
      <c r="B58" s="34"/>
      <c r="C58" s="34"/>
      <c r="D58" s="34"/>
      <c r="E58" s="40"/>
      <c r="F58" s="34"/>
      <c r="G58" s="34"/>
      <c r="H58" s="34"/>
      <c r="I58" s="40"/>
      <c r="J58" s="34"/>
      <c r="K58" s="34"/>
      <c r="L58" s="54" t="s">
        <v>317</v>
      </c>
      <c r="M58" s="55" t="s">
        <v>318</v>
      </c>
      <c r="N58" s="56" t="str">
        <f>IF(年間受入れ調査入力票!E161=0,"",年間受入れ調査入力票!E161)</f>
        <v/>
      </c>
      <c r="O58" s="34"/>
      <c r="P58" s="60">
        <v>801</v>
      </c>
      <c r="Q58" s="61" t="s">
        <v>2765</v>
      </c>
      <c r="R58" s="56" t="str">
        <f>IF(年間受入れ調査入力票!E216=0,"",年間受入れ調査入力票!E216)</f>
        <v/>
      </c>
      <c r="S58" s="34"/>
    </row>
    <row r="59" spans="1:19">
      <c r="A59" s="40"/>
      <c r="B59" s="34"/>
      <c r="C59" s="34"/>
      <c r="D59" s="34"/>
      <c r="E59" s="40"/>
      <c r="F59" s="34"/>
      <c r="G59" s="34"/>
      <c r="H59" s="34"/>
      <c r="I59" s="40"/>
      <c r="J59" s="34"/>
      <c r="K59" s="34"/>
      <c r="L59" s="34"/>
      <c r="M59" s="40"/>
      <c r="N59" s="34"/>
      <c r="O59" s="34"/>
      <c r="P59" s="34"/>
      <c r="Q59" s="40"/>
      <c r="R59" s="34"/>
      <c r="S59" s="34"/>
    </row>
  </sheetData>
  <sheetProtection algorithmName="SHA-512" hashValue="P57ZKuQ5+UOvRG2m1qV2NvHOZEVG1ARRT6Zotez6YnbVsrDn6rTGRWl3qwQMXV1LviF92+BffBa0YFiOgybuyQ==" saltValue="XpvfmGH43GW6Uke53Ph2Tw==" spinCount="100000" sheet="1" formatCells="0" formatColumns="0" formatRows="0"/>
  <mergeCells count="6">
    <mergeCell ref="A5:A6"/>
    <mergeCell ref="B5:B6"/>
    <mergeCell ref="A11:A12"/>
    <mergeCell ref="B11:B12"/>
    <mergeCell ref="A14:A15"/>
    <mergeCell ref="B14:B15"/>
  </mergeCells>
  <phoneticPr fontId="2"/>
  <dataValidations count="1">
    <dataValidation imeMode="disabled" allowBlank="1" showInputMessage="1" showErrorMessage="1" sqref="A13:B14 A7:B11 A1:B5 A16:B59 C1:S59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38"/>
  <sheetViews>
    <sheetView topLeftCell="B1" workbookViewId="0">
      <pane xSplit="4" ySplit="15" topLeftCell="F16" activePane="bottomRight" state="frozen"/>
      <selection activeCell="B1" sqref="B1"/>
      <selection pane="topRight" activeCell="F1" sqref="F1"/>
      <selection pane="bottomLeft" activeCell="B15" sqref="B15"/>
      <selection pane="bottomRight" activeCell="G24" sqref="G24"/>
    </sheetView>
  </sheetViews>
  <sheetFormatPr defaultRowHeight="14.25"/>
  <cols>
    <col min="1" max="1" width="0" hidden="1" customWidth="1"/>
    <col min="2" max="2" width="15.5" customWidth="1"/>
    <col min="4" max="4" width="14" customWidth="1"/>
    <col min="6" max="40" width="7.375" customWidth="1"/>
  </cols>
  <sheetData>
    <row r="1" spans="2:42">
      <c r="B1" s="12" t="str">
        <f>年間受入れ調査入力票!B1</f>
        <v>【1】2021（令和3）年度外国人留学生年間受入れ状況調査－入力票</v>
      </c>
      <c r="C1" s="13"/>
      <c r="D1" s="13"/>
      <c r="E1" s="80"/>
      <c r="F1" s="13"/>
      <c r="G1" s="13"/>
      <c r="H1" s="13"/>
      <c r="I1" s="13"/>
      <c r="J1" s="13"/>
      <c r="K1" s="13"/>
      <c r="L1" s="13"/>
      <c r="M1" s="13"/>
      <c r="N1" s="13"/>
      <c r="O1" s="13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2"/>
      <c r="AB1" s="13"/>
      <c r="AC1" s="13"/>
      <c r="AD1" s="13"/>
      <c r="AE1" s="14"/>
      <c r="AF1" s="78"/>
    </row>
    <row r="2" spans="2:42" s="130" customFormat="1" ht="19.5" customHeight="1">
      <c r="B2" s="111" t="str">
        <f>年間受入れ調査入力票!B2</f>
        <v>①本票にご回答ください（集計上の関係、一部機能を制限しています）。</v>
      </c>
      <c r="C2" s="13"/>
      <c r="D2" s="13"/>
      <c r="E2" s="80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2"/>
      <c r="AB2" s="13"/>
      <c r="AC2" s="13"/>
      <c r="AD2" s="13"/>
      <c r="AE2" s="13"/>
      <c r="AF2" s="12"/>
    </row>
    <row r="3" spans="2:42" s="130" customFormat="1" ht="19.5" customHeight="1">
      <c r="B3" s="111" t="s">
        <v>2785</v>
      </c>
      <c r="C3" s="13"/>
      <c r="D3" s="13"/>
      <c r="E3" s="80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3"/>
      <c r="R3" s="13"/>
      <c r="S3" s="13"/>
      <c r="T3" s="13"/>
      <c r="U3" s="13"/>
      <c r="V3" s="13"/>
      <c r="W3" s="13"/>
      <c r="X3" s="13"/>
      <c r="Y3" s="13"/>
      <c r="Z3" s="13"/>
      <c r="AA3" s="12"/>
      <c r="AB3" s="13"/>
      <c r="AC3" s="13"/>
      <c r="AD3" s="13"/>
      <c r="AE3" s="13"/>
      <c r="AF3" s="12"/>
    </row>
    <row r="4" spans="2:42" s="130" customFormat="1" ht="19.5" customHeight="1">
      <c r="B4" s="113" t="str">
        <f>年間受入れ調査入力票!B4</f>
        <v>③「2021年度在籍状況調査」の回答の有無に関わらず、2021年4月１日から2022年3月31日までの期間に１日でも在籍していた外国人留学生の人数を入力してください。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2:42" s="130" customFormat="1" ht="19.5" customHeight="1">
      <c r="B5" s="123" t="str">
        <f>年間受入れ調査入力票!B5</f>
        <v>④専門職大学は「大学学部」、専門職短期大学は「短期大学」の欄に記入してください。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9"/>
      <c r="AE5" s="19"/>
      <c r="AF5" s="131"/>
    </row>
    <row r="6" spans="2:42" s="130" customFormat="1" ht="19.5" customHeight="1">
      <c r="B6" s="112" t="str">
        <f>年間受入れ調査入力票!B6</f>
        <v>⑤学校番号を最初に入力してください。</v>
      </c>
      <c r="C6" s="19"/>
      <c r="D6" s="19"/>
      <c r="E6" s="131"/>
      <c r="F6" s="19"/>
      <c r="G6" s="19"/>
      <c r="H6" s="19"/>
      <c r="I6" s="19"/>
      <c r="J6" s="19"/>
      <c r="K6" s="19"/>
      <c r="L6" s="19"/>
      <c r="M6" s="19"/>
      <c r="N6" s="19"/>
      <c r="O6" s="19"/>
      <c r="P6" s="131"/>
      <c r="Q6" s="19"/>
      <c r="R6" s="19"/>
      <c r="S6" s="19"/>
      <c r="T6" s="19"/>
      <c r="U6" s="19"/>
      <c r="V6" s="19"/>
      <c r="W6" s="19"/>
      <c r="X6" s="19"/>
      <c r="Y6" s="19"/>
      <c r="Z6" s="19"/>
      <c r="AA6" s="131"/>
      <c r="AB6" s="19"/>
      <c r="AC6" s="19"/>
      <c r="AD6" s="113"/>
      <c r="AE6" s="113"/>
      <c r="AF6" s="114"/>
    </row>
    <row r="7" spans="2:42" s="130" customFormat="1" ht="19.5" customHeight="1">
      <c r="B7" s="126" t="str">
        <f>年間受入れ調査入力票!B7</f>
        <v>⑥自動表記の学校名が旧学校名になっていても、総括票の届出に基づき修正しますので、この表記のままご提出ください。</v>
      </c>
      <c r="C7" s="126"/>
      <c r="D7" s="126"/>
      <c r="E7" s="126"/>
      <c r="F7" s="126"/>
      <c r="G7" s="126"/>
      <c r="H7" s="126"/>
      <c r="I7" s="126"/>
      <c r="J7" s="126"/>
      <c r="K7" s="126"/>
      <c r="L7" s="132"/>
      <c r="M7" s="132"/>
      <c r="N7" s="132"/>
      <c r="O7" s="132"/>
      <c r="P7" s="133"/>
      <c r="Q7" s="124" t="s">
        <v>11</v>
      </c>
      <c r="R7" s="124"/>
      <c r="S7" s="125"/>
      <c r="T7" s="25"/>
      <c r="U7" s="24"/>
      <c r="V7" s="24"/>
      <c r="W7" s="19"/>
      <c r="X7" s="19"/>
      <c r="Y7" s="19"/>
      <c r="Z7" s="19"/>
      <c r="AA7" s="131"/>
      <c r="AB7" s="19"/>
      <c r="AC7" s="19"/>
      <c r="AD7" s="19"/>
      <c r="AE7" s="19"/>
      <c r="AF7" s="131"/>
    </row>
    <row r="8" spans="2:42" s="130" customFormat="1" ht="19.5" customHeight="1" thickBot="1">
      <c r="B8" s="129" t="str">
        <f>年間受入れ調査入力票!B8</f>
        <v>⑦学生のいない国地域などの欄は、空欄のままにしておいてください。「0」の入力は不要です。</v>
      </c>
      <c r="C8" s="126"/>
      <c r="D8" s="126"/>
      <c r="E8" s="126"/>
      <c r="F8" s="126"/>
      <c r="G8" s="126"/>
      <c r="H8" s="126"/>
      <c r="I8" s="126"/>
      <c r="J8" s="126"/>
      <c r="K8" s="126"/>
      <c r="L8" s="132"/>
      <c r="M8" s="132"/>
      <c r="N8" s="132"/>
      <c r="O8" s="132"/>
      <c r="P8" s="133"/>
      <c r="Q8" s="124"/>
      <c r="R8" s="124"/>
      <c r="S8" s="125"/>
      <c r="T8" s="25"/>
      <c r="U8" s="24"/>
      <c r="V8" s="24"/>
      <c r="W8" s="19"/>
      <c r="X8" s="19"/>
      <c r="Y8" s="19"/>
      <c r="Z8" s="19"/>
      <c r="AA8" s="131"/>
      <c r="AB8" s="19"/>
      <c r="AC8" s="19"/>
      <c r="AD8" s="19"/>
      <c r="AE8" s="19"/>
      <c r="AF8" s="131"/>
    </row>
    <row r="9" spans="2:42" ht="27" customHeight="1">
      <c r="B9" s="26" t="s">
        <v>13</v>
      </c>
      <c r="C9" s="279" t="s">
        <v>2796</v>
      </c>
      <c r="D9" s="279"/>
      <c r="E9" s="81"/>
      <c r="F9" s="14"/>
      <c r="G9" s="14"/>
      <c r="H9" s="14"/>
      <c r="I9" s="293" t="s">
        <v>14</v>
      </c>
      <c r="J9" s="293"/>
      <c r="K9" s="293"/>
      <c r="L9" s="293"/>
      <c r="M9" s="293"/>
      <c r="N9" s="188"/>
      <c r="O9" s="188"/>
      <c r="P9" s="280">
        <f>E15</f>
        <v>88</v>
      </c>
      <c r="Q9" s="281"/>
      <c r="R9" s="282"/>
      <c r="S9" s="286" t="s">
        <v>15</v>
      </c>
      <c r="T9" s="14"/>
      <c r="U9" s="75"/>
      <c r="V9" s="14"/>
      <c r="W9" s="14"/>
      <c r="X9" s="78"/>
      <c r="Y9" s="78"/>
      <c r="Z9" s="78"/>
      <c r="AA9" s="14"/>
      <c r="AB9" s="14"/>
      <c r="AC9" s="14"/>
      <c r="AD9" s="14"/>
      <c r="AE9" s="78"/>
      <c r="AF9" s="14"/>
    </row>
    <row r="10" spans="2:42" ht="27" customHeight="1" thickBot="1">
      <c r="B10" s="26" t="s">
        <v>17</v>
      </c>
      <c r="C10" s="287" t="s">
        <v>2797</v>
      </c>
      <c r="D10" s="288"/>
      <c r="E10" s="82"/>
      <c r="F10" s="14"/>
      <c r="G10" s="14"/>
      <c r="H10" s="14"/>
      <c r="I10" s="293"/>
      <c r="J10" s="293"/>
      <c r="K10" s="293"/>
      <c r="L10" s="293"/>
      <c r="M10" s="293"/>
      <c r="N10" s="188"/>
      <c r="O10" s="188"/>
      <c r="P10" s="283"/>
      <c r="Q10" s="284"/>
      <c r="R10" s="285"/>
      <c r="S10" s="286"/>
      <c r="T10" s="14"/>
      <c r="U10" s="75"/>
      <c r="V10" s="14"/>
      <c r="W10" s="14"/>
      <c r="X10" s="78"/>
      <c r="Y10" s="78"/>
      <c r="Z10" s="78"/>
      <c r="AA10" s="14"/>
      <c r="AB10" s="14"/>
      <c r="AC10" s="14"/>
      <c r="AD10" s="14"/>
      <c r="AE10" s="78"/>
      <c r="AF10" s="14"/>
    </row>
    <row r="11" spans="2:42" ht="15" thickBot="1">
      <c r="B11" s="116"/>
      <c r="C11" s="75"/>
      <c r="D11" s="75"/>
      <c r="E11" s="8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97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97"/>
      <c r="AB11" s="75"/>
      <c r="AC11" s="28"/>
      <c r="AD11" s="28"/>
      <c r="AE11" s="75"/>
      <c r="AF11" s="117"/>
    </row>
    <row r="12" spans="2:42">
      <c r="B12" s="103" t="s">
        <v>19</v>
      </c>
      <c r="C12" s="104" t="s">
        <v>20</v>
      </c>
      <c r="D12" s="105" t="s">
        <v>20</v>
      </c>
      <c r="E12" s="84" t="s">
        <v>2767</v>
      </c>
      <c r="F12" s="314" t="s">
        <v>2769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6"/>
      <c r="Q12" s="314" t="s">
        <v>2775</v>
      </c>
      <c r="R12" s="315"/>
      <c r="S12" s="315"/>
      <c r="T12" s="315"/>
      <c r="U12" s="315"/>
      <c r="V12" s="315"/>
      <c r="W12" s="315"/>
      <c r="X12" s="315"/>
      <c r="Y12" s="315"/>
      <c r="Z12" s="315"/>
      <c r="AA12" s="316"/>
      <c r="AB12" s="314" t="s">
        <v>2790</v>
      </c>
      <c r="AC12" s="315"/>
      <c r="AD12" s="315"/>
      <c r="AE12" s="315"/>
      <c r="AF12" s="316"/>
      <c r="AG12" s="294" t="s">
        <v>2779</v>
      </c>
      <c r="AH12" s="295"/>
      <c r="AI12" s="295"/>
      <c r="AJ12" s="295"/>
      <c r="AK12" s="295"/>
      <c r="AL12" s="295"/>
      <c r="AM12" s="295"/>
      <c r="AN12" s="296"/>
      <c r="AO12" s="300" t="s">
        <v>2833</v>
      </c>
      <c r="AP12" s="301"/>
    </row>
    <row r="13" spans="2:42" ht="25.5" customHeight="1">
      <c r="B13" s="106"/>
      <c r="C13" s="118" t="s">
        <v>2766</v>
      </c>
      <c r="D13" s="68"/>
      <c r="E13" s="89" t="s">
        <v>2768</v>
      </c>
      <c r="F13" s="289" t="s">
        <v>2771</v>
      </c>
      <c r="G13" s="290"/>
      <c r="H13" s="290" t="s">
        <v>2770</v>
      </c>
      <c r="I13" s="290"/>
      <c r="J13" s="291" t="s">
        <v>2773</v>
      </c>
      <c r="K13" s="292"/>
      <c r="L13" s="290" t="s">
        <v>2774</v>
      </c>
      <c r="M13" s="291"/>
      <c r="N13" s="297" t="s">
        <v>2795</v>
      </c>
      <c r="O13" s="298"/>
      <c r="P13" s="299"/>
      <c r="Q13" s="289" t="s">
        <v>2792</v>
      </c>
      <c r="R13" s="290"/>
      <c r="S13" s="290" t="s">
        <v>2793</v>
      </c>
      <c r="T13" s="290"/>
      <c r="U13" s="290" t="s">
        <v>2794</v>
      </c>
      <c r="V13" s="290"/>
      <c r="W13" s="290" t="s">
        <v>2776</v>
      </c>
      <c r="X13" s="291"/>
      <c r="Y13" s="297" t="s">
        <v>2795</v>
      </c>
      <c r="Z13" s="298"/>
      <c r="AA13" s="299"/>
      <c r="AB13" s="289" t="s">
        <v>2771</v>
      </c>
      <c r="AC13" s="290" t="s">
        <v>2770</v>
      </c>
      <c r="AD13" s="290" t="s">
        <v>2777</v>
      </c>
      <c r="AE13" s="291" t="s">
        <v>2778</v>
      </c>
      <c r="AF13" s="306" t="s">
        <v>2795</v>
      </c>
      <c r="AG13" s="289" t="s">
        <v>2771</v>
      </c>
      <c r="AH13" s="290"/>
      <c r="AI13" s="95" t="s">
        <v>2770</v>
      </c>
      <c r="AJ13" s="290" t="s">
        <v>2780</v>
      </c>
      <c r="AK13" s="291"/>
      <c r="AL13" s="297" t="s">
        <v>2795</v>
      </c>
      <c r="AM13" s="298"/>
      <c r="AN13" s="299"/>
      <c r="AO13" s="302" t="s">
        <v>2832</v>
      </c>
      <c r="AP13" s="304" t="s">
        <v>2834</v>
      </c>
    </row>
    <row r="14" spans="2:42">
      <c r="B14" s="106"/>
      <c r="C14" s="118"/>
      <c r="D14" s="68"/>
      <c r="E14" s="90"/>
      <c r="F14" s="91" t="s">
        <v>2787</v>
      </c>
      <c r="G14" s="92" t="s">
        <v>2788</v>
      </c>
      <c r="H14" s="96" t="s">
        <v>2787</v>
      </c>
      <c r="I14" s="92" t="s">
        <v>2788</v>
      </c>
      <c r="J14" s="95" t="s">
        <v>2787</v>
      </c>
      <c r="K14" s="92" t="s">
        <v>2788</v>
      </c>
      <c r="L14" s="96" t="s">
        <v>2787</v>
      </c>
      <c r="M14" s="93" t="s">
        <v>2788</v>
      </c>
      <c r="N14" s="177" t="s">
        <v>2826</v>
      </c>
      <c r="O14" s="92" t="s">
        <v>2827</v>
      </c>
      <c r="P14" s="176" t="s">
        <v>2828</v>
      </c>
      <c r="Q14" s="91" t="s">
        <v>2787</v>
      </c>
      <c r="R14" s="92" t="s">
        <v>2788</v>
      </c>
      <c r="S14" s="96" t="s">
        <v>2787</v>
      </c>
      <c r="T14" s="92" t="s">
        <v>2788</v>
      </c>
      <c r="U14" s="96" t="s">
        <v>2787</v>
      </c>
      <c r="V14" s="92" t="s">
        <v>2788</v>
      </c>
      <c r="W14" s="96" t="s">
        <v>2787</v>
      </c>
      <c r="X14" s="93" t="s">
        <v>2788</v>
      </c>
      <c r="Y14" s="177" t="s">
        <v>2826</v>
      </c>
      <c r="Z14" s="92" t="s">
        <v>2827</v>
      </c>
      <c r="AA14" s="178" t="s">
        <v>2829</v>
      </c>
      <c r="AB14" s="289"/>
      <c r="AC14" s="290"/>
      <c r="AD14" s="290"/>
      <c r="AE14" s="291"/>
      <c r="AF14" s="306"/>
      <c r="AG14" s="91" t="s">
        <v>2787</v>
      </c>
      <c r="AH14" s="92" t="s">
        <v>2788</v>
      </c>
      <c r="AI14" s="95" t="s">
        <v>2789</v>
      </c>
      <c r="AJ14" s="96" t="s">
        <v>2787</v>
      </c>
      <c r="AK14" s="93" t="s">
        <v>2788</v>
      </c>
      <c r="AL14" s="177" t="s">
        <v>2830</v>
      </c>
      <c r="AM14" s="175" t="s">
        <v>2827</v>
      </c>
      <c r="AN14" s="187" t="s">
        <v>2831</v>
      </c>
      <c r="AO14" s="303"/>
      <c r="AP14" s="305"/>
    </row>
    <row r="15" spans="2:42" ht="15" thickBot="1">
      <c r="B15" s="107"/>
      <c r="C15" s="119"/>
      <c r="D15" s="99" t="s">
        <v>2791</v>
      </c>
      <c r="E15" s="231">
        <f>SUM(E16:E216)</f>
        <v>88</v>
      </c>
      <c r="F15" s="232">
        <f>SUM(F16:F216)</f>
        <v>2</v>
      </c>
      <c r="G15" s="233">
        <f>SUM(G16:G216)</f>
        <v>55</v>
      </c>
      <c r="H15" s="234">
        <f t="shared" ref="H15:M15" si="0">SUM(H16:H216)</f>
        <v>0</v>
      </c>
      <c r="I15" s="233">
        <f>SUM(I16:I216)</f>
        <v>12</v>
      </c>
      <c r="J15" s="235">
        <f t="shared" si="0"/>
        <v>0</v>
      </c>
      <c r="K15" s="233">
        <f>SUM(K16:K216)</f>
        <v>2</v>
      </c>
      <c r="L15" s="234">
        <v>0</v>
      </c>
      <c r="M15" s="236">
        <f t="shared" si="0"/>
        <v>1</v>
      </c>
      <c r="N15" s="195">
        <v>0</v>
      </c>
      <c r="O15" s="196">
        <v>70</v>
      </c>
      <c r="P15" s="197">
        <v>72</v>
      </c>
      <c r="Q15" s="232">
        <f>SUM(Q16:Q216)</f>
        <v>0</v>
      </c>
      <c r="R15" s="236">
        <f>SUM(R16:R216)</f>
        <v>8</v>
      </c>
      <c r="S15" s="234">
        <f t="shared" ref="S15:AF15" si="1">SUM(S16:S216)</f>
        <v>0</v>
      </c>
      <c r="T15" s="236">
        <f>SUM(T16:T216)</f>
        <v>2</v>
      </c>
      <c r="U15" s="234">
        <f t="shared" si="1"/>
        <v>0</v>
      </c>
      <c r="V15" s="236">
        <f>SUM(V16:V216)</f>
        <v>0</v>
      </c>
      <c r="W15" s="234">
        <f t="shared" si="1"/>
        <v>0</v>
      </c>
      <c r="X15" s="236">
        <f t="shared" si="1"/>
        <v>6</v>
      </c>
      <c r="Y15" s="192">
        <v>0</v>
      </c>
      <c r="Z15" s="191">
        <v>16</v>
      </c>
      <c r="AA15" s="197">
        <v>16</v>
      </c>
      <c r="AB15" s="232">
        <f t="shared" si="1"/>
        <v>0</v>
      </c>
      <c r="AC15" s="238">
        <f t="shared" si="1"/>
        <v>0</v>
      </c>
      <c r="AD15" s="238">
        <f t="shared" si="1"/>
        <v>0</v>
      </c>
      <c r="AE15" s="239">
        <f t="shared" si="1"/>
        <v>0</v>
      </c>
      <c r="AF15" s="237">
        <f t="shared" si="1"/>
        <v>0</v>
      </c>
      <c r="AG15" s="232">
        <f>SUM(AG16:AG216)</f>
        <v>0</v>
      </c>
      <c r="AH15" s="233">
        <f>SUM(AH16:AH216)</f>
        <v>0</v>
      </c>
      <c r="AI15" s="238">
        <f t="shared" ref="AI15" si="2">SUM(AI16:AI216)</f>
        <v>0</v>
      </c>
      <c r="AJ15" s="240">
        <f>SUM(AJ16:AJ216)</f>
        <v>0</v>
      </c>
      <c r="AK15" s="236">
        <f>SUM(AK16:AK216)</f>
        <v>0</v>
      </c>
      <c r="AL15" s="201">
        <v>0</v>
      </c>
      <c r="AM15" s="202">
        <v>0</v>
      </c>
      <c r="AN15" s="197">
        <v>0</v>
      </c>
      <c r="AO15" s="183">
        <v>2</v>
      </c>
      <c r="AP15" s="184">
        <v>86</v>
      </c>
    </row>
    <row r="16" spans="2:42">
      <c r="B16" s="65" t="s">
        <v>21</v>
      </c>
      <c r="C16" s="120" t="s">
        <v>22</v>
      </c>
      <c r="D16" s="69" t="s">
        <v>23</v>
      </c>
      <c r="E16" s="203">
        <f>P16+AA16+AF16+AN16</f>
        <v>0</v>
      </c>
      <c r="F16" s="241"/>
      <c r="G16" s="242"/>
      <c r="H16" s="243"/>
      <c r="I16" s="242"/>
      <c r="J16" s="243"/>
      <c r="K16" s="242"/>
      <c r="L16" s="243"/>
      <c r="M16" s="244"/>
      <c r="N16" s="206">
        <v>0</v>
      </c>
      <c r="O16" s="207">
        <v>0</v>
      </c>
      <c r="P16" s="208">
        <v>0</v>
      </c>
      <c r="Q16" s="241"/>
      <c r="R16" s="242"/>
      <c r="S16" s="243"/>
      <c r="T16" s="244"/>
      <c r="U16" s="243"/>
      <c r="V16" s="244"/>
      <c r="W16" s="243"/>
      <c r="X16" s="244"/>
      <c r="Y16" s="206">
        <v>0</v>
      </c>
      <c r="Z16" s="207">
        <v>0</v>
      </c>
      <c r="AA16" s="208">
        <v>0</v>
      </c>
      <c r="AB16" s="246"/>
      <c r="AC16" s="247"/>
      <c r="AD16" s="247"/>
      <c r="AE16" s="243"/>
      <c r="AF16" s="245">
        <f>AB16+AC16+AD16+AE16</f>
        <v>0</v>
      </c>
      <c r="AG16" s="248"/>
      <c r="AH16" s="249"/>
      <c r="AI16" s="250"/>
      <c r="AJ16" s="251"/>
      <c r="AK16" s="252"/>
      <c r="AL16" s="224">
        <v>0</v>
      </c>
      <c r="AM16" s="225">
        <v>0</v>
      </c>
      <c r="AN16" s="208">
        <v>0</v>
      </c>
      <c r="AO16" s="179">
        <v>0</v>
      </c>
      <c r="AP16" s="180">
        <v>0</v>
      </c>
    </row>
    <row r="17" spans="2:42">
      <c r="B17" s="32" t="s">
        <v>21</v>
      </c>
      <c r="C17" s="121" t="s">
        <v>24</v>
      </c>
      <c r="D17" s="70" t="s">
        <v>25</v>
      </c>
      <c r="E17" s="204">
        <f t="shared" ref="E17:E38" si="3">P17+AA17+AF17+AN17</f>
        <v>2</v>
      </c>
      <c r="F17" s="253">
        <v>2</v>
      </c>
      <c r="G17" s="254"/>
      <c r="H17" s="255"/>
      <c r="I17" s="254"/>
      <c r="J17" s="255"/>
      <c r="K17" s="254"/>
      <c r="L17" s="255"/>
      <c r="M17" s="256"/>
      <c r="N17" s="209">
        <v>2</v>
      </c>
      <c r="O17" s="210">
        <v>0</v>
      </c>
      <c r="P17" s="211">
        <v>2</v>
      </c>
      <c r="Q17" s="253"/>
      <c r="R17" s="254"/>
      <c r="S17" s="255"/>
      <c r="T17" s="256"/>
      <c r="U17" s="255"/>
      <c r="V17" s="256"/>
      <c r="W17" s="255"/>
      <c r="X17" s="256"/>
      <c r="Y17" s="209">
        <v>0</v>
      </c>
      <c r="Z17" s="210">
        <v>0</v>
      </c>
      <c r="AA17" s="211">
        <v>0</v>
      </c>
      <c r="AB17" s="258"/>
      <c r="AC17" s="259"/>
      <c r="AD17" s="259"/>
      <c r="AE17" s="255"/>
      <c r="AF17" s="257">
        <f t="shared" ref="AF17:AF38" si="4">AB17+AC17+AD17+AE17</f>
        <v>0</v>
      </c>
      <c r="AG17" s="260"/>
      <c r="AH17" s="261"/>
      <c r="AI17" s="262"/>
      <c r="AJ17" s="263"/>
      <c r="AK17" s="264"/>
      <c r="AL17" s="209">
        <v>0</v>
      </c>
      <c r="AM17" s="226">
        <v>0</v>
      </c>
      <c r="AN17" s="227">
        <v>0</v>
      </c>
      <c r="AO17" s="181">
        <v>2</v>
      </c>
      <c r="AP17" s="182">
        <v>0</v>
      </c>
    </row>
    <row r="18" spans="2:42">
      <c r="B18" s="30" t="s">
        <v>21</v>
      </c>
      <c r="C18" s="122" t="s">
        <v>26</v>
      </c>
      <c r="D18" s="71" t="s">
        <v>27</v>
      </c>
      <c r="E18" s="203">
        <f t="shared" si="3"/>
        <v>0</v>
      </c>
      <c r="F18" s="265"/>
      <c r="G18" s="266"/>
      <c r="H18" s="267"/>
      <c r="I18" s="266"/>
      <c r="J18" s="267"/>
      <c r="K18" s="266"/>
      <c r="L18" s="267"/>
      <c r="M18" s="268"/>
      <c r="N18" s="206">
        <v>0</v>
      </c>
      <c r="O18" s="207">
        <v>0</v>
      </c>
      <c r="P18" s="212">
        <v>0</v>
      </c>
      <c r="Q18" s="265"/>
      <c r="R18" s="266"/>
      <c r="S18" s="267"/>
      <c r="T18" s="268"/>
      <c r="U18" s="267"/>
      <c r="V18" s="268"/>
      <c r="W18" s="267"/>
      <c r="X18" s="268"/>
      <c r="Y18" s="216">
        <v>0</v>
      </c>
      <c r="Z18" s="217">
        <v>0</v>
      </c>
      <c r="AA18" s="212">
        <v>0</v>
      </c>
      <c r="AB18" s="270"/>
      <c r="AC18" s="271"/>
      <c r="AD18" s="271"/>
      <c r="AE18" s="267"/>
      <c r="AF18" s="269">
        <f t="shared" si="4"/>
        <v>0</v>
      </c>
      <c r="AG18" s="272"/>
      <c r="AH18" s="273"/>
      <c r="AI18" s="274"/>
      <c r="AJ18" s="275"/>
      <c r="AK18" s="276"/>
      <c r="AL18" s="206">
        <v>0</v>
      </c>
      <c r="AM18" s="228">
        <v>0</v>
      </c>
      <c r="AN18" s="208">
        <v>0</v>
      </c>
      <c r="AO18" s="179">
        <v>0</v>
      </c>
      <c r="AP18" s="180">
        <v>0</v>
      </c>
    </row>
    <row r="19" spans="2:42">
      <c r="B19" s="32" t="s">
        <v>21</v>
      </c>
      <c r="C19" s="32" t="s">
        <v>28</v>
      </c>
      <c r="D19" s="70" t="s">
        <v>29</v>
      </c>
      <c r="E19" s="204">
        <f t="shared" si="3"/>
        <v>0</v>
      </c>
      <c r="F19" s="277"/>
      <c r="G19" s="278"/>
      <c r="H19" s="255"/>
      <c r="I19" s="254"/>
      <c r="J19" s="255"/>
      <c r="K19" s="254"/>
      <c r="L19" s="255"/>
      <c r="M19" s="256"/>
      <c r="N19" s="209">
        <v>0</v>
      </c>
      <c r="O19" s="210">
        <v>0</v>
      </c>
      <c r="P19" s="211">
        <v>0</v>
      </c>
      <c r="Q19" s="277"/>
      <c r="R19" s="278"/>
      <c r="S19" s="255"/>
      <c r="T19" s="256"/>
      <c r="U19" s="255"/>
      <c r="V19" s="256"/>
      <c r="W19" s="255"/>
      <c r="X19" s="256"/>
      <c r="Y19" s="209">
        <v>0</v>
      </c>
      <c r="Z19" s="210">
        <v>0</v>
      </c>
      <c r="AA19" s="211">
        <v>0</v>
      </c>
      <c r="AB19" s="258"/>
      <c r="AC19" s="259"/>
      <c r="AD19" s="259"/>
      <c r="AE19" s="255"/>
      <c r="AF19" s="257">
        <f t="shared" si="4"/>
        <v>0</v>
      </c>
      <c r="AG19" s="260"/>
      <c r="AH19" s="261"/>
      <c r="AI19" s="262"/>
      <c r="AJ19" s="263"/>
      <c r="AK19" s="264"/>
      <c r="AL19" s="209">
        <v>0</v>
      </c>
      <c r="AM19" s="226">
        <v>0</v>
      </c>
      <c r="AN19" s="227">
        <v>0</v>
      </c>
      <c r="AO19" s="181">
        <v>0</v>
      </c>
      <c r="AP19" s="182">
        <v>0</v>
      </c>
    </row>
    <row r="20" spans="2:42">
      <c r="B20" s="30" t="s">
        <v>21</v>
      </c>
      <c r="C20" s="122" t="s">
        <v>30</v>
      </c>
      <c r="D20" s="71" t="s">
        <v>31</v>
      </c>
      <c r="E20" s="203">
        <f t="shared" si="3"/>
        <v>0</v>
      </c>
      <c r="F20" s="265"/>
      <c r="G20" s="266"/>
      <c r="H20" s="267"/>
      <c r="I20" s="266"/>
      <c r="J20" s="267"/>
      <c r="K20" s="266"/>
      <c r="L20" s="267"/>
      <c r="M20" s="268"/>
      <c r="N20" s="206">
        <v>0</v>
      </c>
      <c r="O20" s="207">
        <v>0</v>
      </c>
      <c r="P20" s="212">
        <v>0</v>
      </c>
      <c r="Q20" s="265"/>
      <c r="R20" s="266"/>
      <c r="S20" s="267"/>
      <c r="T20" s="268"/>
      <c r="U20" s="267"/>
      <c r="V20" s="268"/>
      <c r="W20" s="267"/>
      <c r="X20" s="268"/>
      <c r="Y20" s="206">
        <v>0</v>
      </c>
      <c r="Z20" s="207">
        <v>0</v>
      </c>
      <c r="AA20" s="212">
        <v>0</v>
      </c>
      <c r="AB20" s="270"/>
      <c r="AC20" s="271"/>
      <c r="AD20" s="271"/>
      <c r="AE20" s="267"/>
      <c r="AF20" s="269">
        <f t="shared" si="4"/>
        <v>0</v>
      </c>
      <c r="AG20" s="272"/>
      <c r="AH20" s="273"/>
      <c r="AI20" s="274"/>
      <c r="AJ20" s="275"/>
      <c r="AK20" s="276"/>
      <c r="AL20" s="206">
        <v>0</v>
      </c>
      <c r="AM20" s="228">
        <v>0</v>
      </c>
      <c r="AN20" s="208">
        <v>0</v>
      </c>
      <c r="AO20" s="179">
        <v>0</v>
      </c>
      <c r="AP20" s="180">
        <v>0</v>
      </c>
    </row>
    <row r="21" spans="2:42">
      <c r="B21" s="32" t="s">
        <v>21</v>
      </c>
      <c r="C21" s="32" t="s">
        <v>32</v>
      </c>
      <c r="D21" s="70" t="s">
        <v>33</v>
      </c>
      <c r="E21" s="204">
        <f t="shared" si="3"/>
        <v>0</v>
      </c>
      <c r="F21" s="277"/>
      <c r="G21" s="278"/>
      <c r="H21" s="255"/>
      <c r="I21" s="254"/>
      <c r="J21" s="255"/>
      <c r="K21" s="254"/>
      <c r="L21" s="255"/>
      <c r="M21" s="256"/>
      <c r="N21" s="209">
        <v>0</v>
      </c>
      <c r="O21" s="210">
        <v>0</v>
      </c>
      <c r="P21" s="211">
        <v>0</v>
      </c>
      <c r="Q21" s="277"/>
      <c r="R21" s="278"/>
      <c r="S21" s="255"/>
      <c r="T21" s="256"/>
      <c r="U21" s="255"/>
      <c r="V21" s="256"/>
      <c r="W21" s="255"/>
      <c r="X21" s="256"/>
      <c r="Y21" s="209">
        <v>0</v>
      </c>
      <c r="Z21" s="210">
        <v>0</v>
      </c>
      <c r="AA21" s="211">
        <v>0</v>
      </c>
      <c r="AB21" s="258"/>
      <c r="AC21" s="259"/>
      <c r="AD21" s="259"/>
      <c r="AE21" s="255"/>
      <c r="AF21" s="257">
        <f t="shared" si="4"/>
        <v>0</v>
      </c>
      <c r="AG21" s="260"/>
      <c r="AH21" s="261"/>
      <c r="AI21" s="262"/>
      <c r="AJ21" s="263"/>
      <c r="AK21" s="264"/>
      <c r="AL21" s="209">
        <v>0</v>
      </c>
      <c r="AM21" s="226">
        <v>0</v>
      </c>
      <c r="AN21" s="227">
        <v>0</v>
      </c>
      <c r="AO21" s="181">
        <v>0</v>
      </c>
      <c r="AP21" s="182">
        <v>0</v>
      </c>
    </row>
    <row r="22" spans="2:42">
      <c r="B22" s="30" t="s">
        <v>21</v>
      </c>
      <c r="C22" s="122" t="s">
        <v>34</v>
      </c>
      <c r="D22" s="71" t="s">
        <v>35</v>
      </c>
      <c r="E22" s="203">
        <f t="shared" si="3"/>
        <v>0</v>
      </c>
      <c r="F22" s="265"/>
      <c r="G22" s="266"/>
      <c r="H22" s="267"/>
      <c r="I22" s="266"/>
      <c r="J22" s="267"/>
      <c r="K22" s="266"/>
      <c r="L22" s="267"/>
      <c r="M22" s="268"/>
      <c r="N22" s="206">
        <v>0</v>
      </c>
      <c r="O22" s="207">
        <v>0</v>
      </c>
      <c r="P22" s="212">
        <v>0</v>
      </c>
      <c r="Q22" s="265"/>
      <c r="R22" s="266"/>
      <c r="S22" s="267"/>
      <c r="T22" s="268"/>
      <c r="U22" s="267"/>
      <c r="V22" s="268"/>
      <c r="W22" s="267"/>
      <c r="X22" s="268"/>
      <c r="Y22" s="206">
        <v>0</v>
      </c>
      <c r="Z22" s="207">
        <v>0</v>
      </c>
      <c r="AA22" s="212">
        <v>0</v>
      </c>
      <c r="AB22" s="270"/>
      <c r="AC22" s="271"/>
      <c r="AD22" s="271"/>
      <c r="AE22" s="267"/>
      <c r="AF22" s="269">
        <f t="shared" si="4"/>
        <v>0</v>
      </c>
      <c r="AG22" s="272"/>
      <c r="AH22" s="273"/>
      <c r="AI22" s="274"/>
      <c r="AJ22" s="275"/>
      <c r="AK22" s="276"/>
      <c r="AL22" s="206">
        <v>0</v>
      </c>
      <c r="AM22" s="228">
        <v>0</v>
      </c>
      <c r="AN22" s="208">
        <v>0</v>
      </c>
      <c r="AO22" s="179">
        <v>0</v>
      </c>
      <c r="AP22" s="180">
        <v>0</v>
      </c>
    </row>
    <row r="23" spans="2:42">
      <c r="B23" s="32" t="s">
        <v>21</v>
      </c>
      <c r="C23" s="32" t="s">
        <v>36</v>
      </c>
      <c r="D23" s="70" t="s">
        <v>37</v>
      </c>
      <c r="E23" s="204">
        <f t="shared" si="3"/>
        <v>0</v>
      </c>
      <c r="F23" s="277"/>
      <c r="G23" s="278"/>
      <c r="H23" s="255"/>
      <c r="I23" s="254"/>
      <c r="J23" s="255"/>
      <c r="K23" s="254"/>
      <c r="L23" s="255"/>
      <c r="M23" s="256"/>
      <c r="N23" s="209">
        <v>0</v>
      </c>
      <c r="O23" s="210">
        <v>0</v>
      </c>
      <c r="P23" s="211">
        <v>0</v>
      </c>
      <c r="Q23" s="277"/>
      <c r="R23" s="278"/>
      <c r="S23" s="255"/>
      <c r="T23" s="256"/>
      <c r="U23" s="255"/>
      <c r="V23" s="256"/>
      <c r="W23" s="255"/>
      <c r="X23" s="256"/>
      <c r="Y23" s="209">
        <v>0</v>
      </c>
      <c r="Z23" s="210">
        <v>0</v>
      </c>
      <c r="AA23" s="211">
        <v>0</v>
      </c>
      <c r="AB23" s="258"/>
      <c r="AC23" s="259"/>
      <c r="AD23" s="259"/>
      <c r="AE23" s="255"/>
      <c r="AF23" s="257">
        <f t="shared" si="4"/>
        <v>0</v>
      </c>
      <c r="AG23" s="260"/>
      <c r="AH23" s="261"/>
      <c r="AI23" s="262"/>
      <c r="AJ23" s="263"/>
      <c r="AK23" s="264"/>
      <c r="AL23" s="209">
        <v>0</v>
      </c>
      <c r="AM23" s="226">
        <v>0</v>
      </c>
      <c r="AN23" s="211">
        <v>0</v>
      </c>
      <c r="AO23" s="181">
        <v>0</v>
      </c>
      <c r="AP23" s="182">
        <v>0</v>
      </c>
    </row>
    <row r="24" spans="2:42">
      <c r="B24" s="30" t="s">
        <v>21</v>
      </c>
      <c r="C24" s="122" t="s">
        <v>38</v>
      </c>
      <c r="D24" s="71" t="s">
        <v>39</v>
      </c>
      <c r="E24" s="203">
        <f t="shared" si="3"/>
        <v>3</v>
      </c>
      <c r="F24" s="265"/>
      <c r="G24" s="266"/>
      <c r="H24" s="267"/>
      <c r="I24" s="266">
        <v>3</v>
      </c>
      <c r="J24" s="267"/>
      <c r="K24" s="266"/>
      <c r="L24" s="267"/>
      <c r="M24" s="268"/>
      <c r="N24" s="206">
        <v>0</v>
      </c>
      <c r="O24" s="207">
        <v>3</v>
      </c>
      <c r="P24" s="212">
        <v>3</v>
      </c>
      <c r="Q24" s="265"/>
      <c r="R24" s="266"/>
      <c r="S24" s="267"/>
      <c r="T24" s="268"/>
      <c r="U24" s="267"/>
      <c r="V24" s="268"/>
      <c r="W24" s="267"/>
      <c r="X24" s="268"/>
      <c r="Y24" s="206">
        <v>0</v>
      </c>
      <c r="Z24" s="207">
        <v>0</v>
      </c>
      <c r="AA24" s="212">
        <v>0</v>
      </c>
      <c r="AB24" s="270"/>
      <c r="AC24" s="271"/>
      <c r="AD24" s="271"/>
      <c r="AE24" s="267"/>
      <c r="AF24" s="269">
        <f t="shared" si="4"/>
        <v>0</v>
      </c>
      <c r="AG24" s="272"/>
      <c r="AH24" s="273"/>
      <c r="AI24" s="274"/>
      <c r="AJ24" s="275"/>
      <c r="AK24" s="276"/>
      <c r="AL24" s="206">
        <v>0</v>
      </c>
      <c r="AM24" s="228">
        <v>0</v>
      </c>
      <c r="AN24" s="208">
        <v>0</v>
      </c>
      <c r="AO24" s="179">
        <v>0</v>
      </c>
      <c r="AP24" s="180">
        <v>3</v>
      </c>
    </row>
    <row r="25" spans="2:42">
      <c r="B25" s="32" t="s">
        <v>21</v>
      </c>
      <c r="C25" s="32" t="s">
        <v>40</v>
      </c>
      <c r="D25" s="70" t="s">
        <v>41</v>
      </c>
      <c r="E25" s="204">
        <f t="shared" si="3"/>
        <v>0</v>
      </c>
      <c r="F25" s="277"/>
      <c r="G25" s="278"/>
      <c r="H25" s="255"/>
      <c r="I25" s="254"/>
      <c r="J25" s="255"/>
      <c r="K25" s="254"/>
      <c r="L25" s="255"/>
      <c r="M25" s="256"/>
      <c r="N25" s="209">
        <v>0</v>
      </c>
      <c r="O25" s="210">
        <v>0</v>
      </c>
      <c r="P25" s="211">
        <v>0</v>
      </c>
      <c r="Q25" s="277"/>
      <c r="R25" s="278"/>
      <c r="S25" s="255"/>
      <c r="T25" s="256"/>
      <c r="U25" s="255"/>
      <c r="V25" s="256"/>
      <c r="W25" s="255"/>
      <c r="X25" s="256"/>
      <c r="Y25" s="209">
        <v>0</v>
      </c>
      <c r="Z25" s="210">
        <v>0</v>
      </c>
      <c r="AA25" s="211">
        <v>0</v>
      </c>
      <c r="AB25" s="258"/>
      <c r="AC25" s="259"/>
      <c r="AD25" s="259"/>
      <c r="AE25" s="255"/>
      <c r="AF25" s="257">
        <f t="shared" si="4"/>
        <v>0</v>
      </c>
      <c r="AG25" s="260"/>
      <c r="AH25" s="261"/>
      <c r="AI25" s="262"/>
      <c r="AJ25" s="263"/>
      <c r="AK25" s="264"/>
      <c r="AL25" s="209">
        <v>0</v>
      </c>
      <c r="AM25" s="226">
        <v>0</v>
      </c>
      <c r="AN25" s="227">
        <v>0</v>
      </c>
      <c r="AO25" s="181">
        <v>0</v>
      </c>
      <c r="AP25" s="182">
        <v>0</v>
      </c>
    </row>
    <row r="26" spans="2:42">
      <c r="B26" s="30" t="s">
        <v>21</v>
      </c>
      <c r="C26" s="122" t="s">
        <v>42</v>
      </c>
      <c r="D26" s="71" t="s">
        <v>43</v>
      </c>
      <c r="E26" s="203">
        <f t="shared" si="3"/>
        <v>0</v>
      </c>
      <c r="F26" s="265"/>
      <c r="G26" s="266"/>
      <c r="H26" s="267"/>
      <c r="I26" s="266"/>
      <c r="J26" s="267"/>
      <c r="K26" s="266"/>
      <c r="L26" s="267"/>
      <c r="M26" s="268"/>
      <c r="N26" s="206">
        <v>0</v>
      </c>
      <c r="O26" s="207">
        <v>0</v>
      </c>
      <c r="P26" s="212">
        <v>0</v>
      </c>
      <c r="Q26" s="265"/>
      <c r="R26" s="266"/>
      <c r="S26" s="267"/>
      <c r="T26" s="268"/>
      <c r="U26" s="267"/>
      <c r="V26" s="268"/>
      <c r="W26" s="267"/>
      <c r="X26" s="268"/>
      <c r="Y26" s="206">
        <v>0</v>
      </c>
      <c r="Z26" s="207">
        <v>0</v>
      </c>
      <c r="AA26" s="212">
        <v>0</v>
      </c>
      <c r="AB26" s="270"/>
      <c r="AC26" s="271"/>
      <c r="AD26" s="271"/>
      <c r="AE26" s="267"/>
      <c r="AF26" s="269">
        <f t="shared" si="4"/>
        <v>0</v>
      </c>
      <c r="AG26" s="272"/>
      <c r="AH26" s="273"/>
      <c r="AI26" s="274"/>
      <c r="AJ26" s="275"/>
      <c r="AK26" s="276"/>
      <c r="AL26" s="206">
        <v>0</v>
      </c>
      <c r="AM26" s="228">
        <v>0</v>
      </c>
      <c r="AN26" s="208">
        <v>0</v>
      </c>
      <c r="AO26" s="179">
        <v>0</v>
      </c>
      <c r="AP26" s="180">
        <v>0</v>
      </c>
    </row>
    <row r="27" spans="2:42">
      <c r="B27" s="32" t="s">
        <v>21</v>
      </c>
      <c r="C27" s="32" t="s">
        <v>44</v>
      </c>
      <c r="D27" s="70" t="s">
        <v>45</v>
      </c>
      <c r="E27" s="204">
        <f t="shared" si="3"/>
        <v>0</v>
      </c>
      <c r="F27" s="277"/>
      <c r="G27" s="278"/>
      <c r="H27" s="255"/>
      <c r="I27" s="254"/>
      <c r="J27" s="255"/>
      <c r="K27" s="254"/>
      <c r="L27" s="255"/>
      <c r="M27" s="256"/>
      <c r="N27" s="209">
        <v>0</v>
      </c>
      <c r="O27" s="210">
        <v>0</v>
      </c>
      <c r="P27" s="211">
        <v>0</v>
      </c>
      <c r="Q27" s="277"/>
      <c r="R27" s="278"/>
      <c r="S27" s="255"/>
      <c r="T27" s="256"/>
      <c r="U27" s="255"/>
      <c r="V27" s="256"/>
      <c r="W27" s="255"/>
      <c r="X27" s="256"/>
      <c r="Y27" s="209">
        <v>0</v>
      </c>
      <c r="Z27" s="210">
        <v>0</v>
      </c>
      <c r="AA27" s="211">
        <v>0</v>
      </c>
      <c r="AB27" s="258"/>
      <c r="AC27" s="259"/>
      <c r="AD27" s="259"/>
      <c r="AE27" s="255"/>
      <c r="AF27" s="257">
        <f t="shared" si="4"/>
        <v>0</v>
      </c>
      <c r="AG27" s="260"/>
      <c r="AH27" s="261"/>
      <c r="AI27" s="262"/>
      <c r="AJ27" s="263"/>
      <c r="AK27" s="264"/>
      <c r="AL27" s="209">
        <v>0</v>
      </c>
      <c r="AM27" s="226">
        <v>0</v>
      </c>
      <c r="AN27" s="227">
        <v>0</v>
      </c>
      <c r="AO27" s="181">
        <v>0</v>
      </c>
      <c r="AP27" s="182">
        <v>0</v>
      </c>
    </row>
    <row r="28" spans="2:42">
      <c r="B28" s="30" t="s">
        <v>21</v>
      </c>
      <c r="C28" s="122" t="s">
        <v>46</v>
      </c>
      <c r="D28" s="71" t="s">
        <v>47</v>
      </c>
      <c r="E28" s="203">
        <f t="shared" si="3"/>
        <v>14</v>
      </c>
      <c r="F28" s="265"/>
      <c r="G28" s="266">
        <v>14</v>
      </c>
      <c r="H28" s="267"/>
      <c r="I28" s="266"/>
      <c r="J28" s="267"/>
      <c r="K28" s="266"/>
      <c r="L28" s="267"/>
      <c r="M28" s="268"/>
      <c r="N28" s="206">
        <v>0</v>
      </c>
      <c r="O28" s="207">
        <v>14</v>
      </c>
      <c r="P28" s="212">
        <v>14</v>
      </c>
      <c r="Q28" s="265"/>
      <c r="R28" s="266"/>
      <c r="S28" s="267"/>
      <c r="T28" s="268"/>
      <c r="U28" s="267"/>
      <c r="V28" s="268"/>
      <c r="W28" s="267"/>
      <c r="X28" s="268"/>
      <c r="Y28" s="206">
        <v>0</v>
      </c>
      <c r="Z28" s="207">
        <v>0</v>
      </c>
      <c r="AA28" s="212">
        <v>0</v>
      </c>
      <c r="AB28" s="270"/>
      <c r="AC28" s="271"/>
      <c r="AD28" s="271"/>
      <c r="AE28" s="267"/>
      <c r="AF28" s="269">
        <f t="shared" si="4"/>
        <v>0</v>
      </c>
      <c r="AG28" s="272"/>
      <c r="AH28" s="273"/>
      <c r="AI28" s="274"/>
      <c r="AJ28" s="275"/>
      <c r="AK28" s="276"/>
      <c r="AL28" s="206">
        <v>0</v>
      </c>
      <c r="AM28" s="228">
        <v>0</v>
      </c>
      <c r="AN28" s="208">
        <v>0</v>
      </c>
      <c r="AO28" s="179">
        <v>0</v>
      </c>
      <c r="AP28" s="180">
        <v>14</v>
      </c>
    </row>
    <row r="29" spans="2:42">
      <c r="B29" s="32" t="s">
        <v>21</v>
      </c>
      <c r="C29" s="32" t="s">
        <v>48</v>
      </c>
      <c r="D29" s="70" t="s">
        <v>49</v>
      </c>
      <c r="E29" s="204">
        <f t="shared" si="3"/>
        <v>0</v>
      </c>
      <c r="F29" s="277"/>
      <c r="G29" s="278"/>
      <c r="H29" s="255"/>
      <c r="I29" s="254"/>
      <c r="J29" s="255"/>
      <c r="K29" s="254"/>
      <c r="L29" s="255"/>
      <c r="M29" s="256"/>
      <c r="N29" s="209">
        <v>0</v>
      </c>
      <c r="O29" s="210">
        <v>0</v>
      </c>
      <c r="P29" s="211">
        <v>0</v>
      </c>
      <c r="Q29" s="277"/>
      <c r="R29" s="278"/>
      <c r="S29" s="255"/>
      <c r="T29" s="256"/>
      <c r="U29" s="255"/>
      <c r="V29" s="256"/>
      <c r="W29" s="255"/>
      <c r="X29" s="256"/>
      <c r="Y29" s="209">
        <v>0</v>
      </c>
      <c r="Z29" s="210">
        <v>0</v>
      </c>
      <c r="AA29" s="211">
        <v>0</v>
      </c>
      <c r="AB29" s="258"/>
      <c r="AC29" s="259"/>
      <c r="AD29" s="259"/>
      <c r="AE29" s="255"/>
      <c r="AF29" s="257">
        <f t="shared" si="4"/>
        <v>0</v>
      </c>
      <c r="AG29" s="260"/>
      <c r="AH29" s="261"/>
      <c r="AI29" s="262"/>
      <c r="AJ29" s="263"/>
      <c r="AK29" s="264"/>
      <c r="AL29" s="209">
        <v>0</v>
      </c>
      <c r="AM29" s="226">
        <v>0</v>
      </c>
      <c r="AN29" s="227">
        <v>0</v>
      </c>
      <c r="AO29" s="181">
        <v>0</v>
      </c>
      <c r="AP29" s="182">
        <v>0</v>
      </c>
    </row>
    <row r="30" spans="2:42">
      <c r="B30" s="30" t="s">
        <v>21</v>
      </c>
      <c r="C30" s="122" t="s">
        <v>50</v>
      </c>
      <c r="D30" s="71" t="s">
        <v>51</v>
      </c>
      <c r="E30" s="203">
        <f t="shared" si="3"/>
        <v>29</v>
      </c>
      <c r="F30" s="265"/>
      <c r="G30" s="266">
        <v>20</v>
      </c>
      <c r="H30" s="267"/>
      <c r="I30" s="266"/>
      <c r="J30" s="267"/>
      <c r="K30" s="266"/>
      <c r="L30" s="267"/>
      <c r="M30" s="268"/>
      <c r="N30" s="206">
        <v>0</v>
      </c>
      <c r="O30" s="207">
        <v>20</v>
      </c>
      <c r="P30" s="212">
        <v>20</v>
      </c>
      <c r="Q30" s="265"/>
      <c r="R30" s="266">
        <v>7</v>
      </c>
      <c r="S30" s="267"/>
      <c r="T30" s="268">
        <v>1</v>
      </c>
      <c r="U30" s="267"/>
      <c r="V30" s="268"/>
      <c r="W30" s="267"/>
      <c r="X30" s="268">
        <v>1</v>
      </c>
      <c r="Y30" s="206">
        <v>0</v>
      </c>
      <c r="Z30" s="207">
        <v>9</v>
      </c>
      <c r="AA30" s="212">
        <v>9</v>
      </c>
      <c r="AB30" s="270"/>
      <c r="AC30" s="271"/>
      <c r="AD30" s="271"/>
      <c r="AE30" s="267"/>
      <c r="AF30" s="269">
        <f t="shared" si="4"/>
        <v>0</v>
      </c>
      <c r="AG30" s="272"/>
      <c r="AH30" s="273"/>
      <c r="AI30" s="274"/>
      <c r="AJ30" s="275"/>
      <c r="AK30" s="276"/>
      <c r="AL30" s="206">
        <v>0</v>
      </c>
      <c r="AM30" s="228">
        <v>0</v>
      </c>
      <c r="AN30" s="208">
        <v>0</v>
      </c>
      <c r="AO30" s="179">
        <v>0</v>
      </c>
      <c r="AP30" s="180">
        <v>29</v>
      </c>
    </row>
    <row r="31" spans="2:42">
      <c r="B31" s="32" t="s">
        <v>21</v>
      </c>
      <c r="C31" s="32" t="s">
        <v>52</v>
      </c>
      <c r="D31" s="70" t="s">
        <v>53</v>
      </c>
      <c r="E31" s="204">
        <f t="shared" si="3"/>
        <v>13</v>
      </c>
      <c r="F31" s="277"/>
      <c r="G31" s="278">
        <v>13</v>
      </c>
      <c r="H31" s="255"/>
      <c r="I31" s="254"/>
      <c r="J31" s="255"/>
      <c r="K31" s="254"/>
      <c r="L31" s="255"/>
      <c r="M31" s="256"/>
      <c r="N31" s="209">
        <v>0</v>
      </c>
      <c r="O31" s="210">
        <v>13</v>
      </c>
      <c r="P31" s="211">
        <v>13</v>
      </c>
      <c r="Q31" s="277"/>
      <c r="R31" s="278"/>
      <c r="S31" s="255"/>
      <c r="T31" s="256"/>
      <c r="U31" s="255"/>
      <c r="V31" s="256"/>
      <c r="W31" s="255"/>
      <c r="X31" s="256"/>
      <c r="Y31" s="209">
        <v>0</v>
      </c>
      <c r="Z31" s="210">
        <v>0</v>
      </c>
      <c r="AA31" s="211">
        <v>0</v>
      </c>
      <c r="AB31" s="258"/>
      <c r="AC31" s="259"/>
      <c r="AD31" s="259"/>
      <c r="AE31" s="255"/>
      <c r="AF31" s="257">
        <f t="shared" si="4"/>
        <v>0</v>
      </c>
      <c r="AG31" s="260"/>
      <c r="AH31" s="261"/>
      <c r="AI31" s="262"/>
      <c r="AJ31" s="263"/>
      <c r="AK31" s="264"/>
      <c r="AL31" s="209">
        <v>0</v>
      </c>
      <c r="AM31" s="226">
        <v>0</v>
      </c>
      <c r="AN31" s="227">
        <v>0</v>
      </c>
      <c r="AO31" s="181">
        <v>0</v>
      </c>
      <c r="AP31" s="182">
        <v>13</v>
      </c>
    </row>
    <row r="32" spans="2:42">
      <c r="B32" s="30" t="s">
        <v>21</v>
      </c>
      <c r="C32" s="122" t="s">
        <v>54</v>
      </c>
      <c r="D32" s="71" t="s">
        <v>55</v>
      </c>
      <c r="E32" s="203">
        <f t="shared" si="3"/>
        <v>0</v>
      </c>
      <c r="F32" s="265"/>
      <c r="G32" s="266"/>
      <c r="H32" s="267"/>
      <c r="I32" s="266"/>
      <c r="J32" s="267"/>
      <c r="K32" s="266"/>
      <c r="L32" s="267"/>
      <c r="M32" s="268"/>
      <c r="N32" s="206">
        <v>0</v>
      </c>
      <c r="O32" s="207">
        <v>0</v>
      </c>
      <c r="P32" s="212">
        <v>0</v>
      </c>
      <c r="Q32" s="265"/>
      <c r="R32" s="266"/>
      <c r="S32" s="267"/>
      <c r="T32" s="268"/>
      <c r="U32" s="267"/>
      <c r="V32" s="268"/>
      <c r="W32" s="267"/>
      <c r="X32" s="268"/>
      <c r="Y32" s="206">
        <v>0</v>
      </c>
      <c r="Z32" s="207">
        <v>0</v>
      </c>
      <c r="AA32" s="212">
        <v>0</v>
      </c>
      <c r="AB32" s="270"/>
      <c r="AC32" s="271"/>
      <c r="AD32" s="271"/>
      <c r="AE32" s="267"/>
      <c r="AF32" s="269">
        <f t="shared" si="4"/>
        <v>0</v>
      </c>
      <c r="AG32" s="272"/>
      <c r="AH32" s="273"/>
      <c r="AI32" s="274"/>
      <c r="AJ32" s="275"/>
      <c r="AK32" s="276"/>
      <c r="AL32" s="206">
        <v>0</v>
      </c>
      <c r="AM32" s="228">
        <v>0</v>
      </c>
      <c r="AN32" s="208">
        <v>0</v>
      </c>
      <c r="AO32" s="179">
        <v>0</v>
      </c>
      <c r="AP32" s="180">
        <v>0</v>
      </c>
    </row>
    <row r="33" spans="2:42">
      <c r="B33" s="32" t="s">
        <v>21</v>
      </c>
      <c r="C33" s="32" t="s">
        <v>56</v>
      </c>
      <c r="D33" s="70" t="s">
        <v>57</v>
      </c>
      <c r="E33" s="204">
        <f t="shared" si="3"/>
        <v>0</v>
      </c>
      <c r="F33" s="277"/>
      <c r="G33" s="278"/>
      <c r="H33" s="255"/>
      <c r="I33" s="254"/>
      <c r="J33" s="255"/>
      <c r="K33" s="254"/>
      <c r="L33" s="255"/>
      <c r="M33" s="256"/>
      <c r="N33" s="209">
        <v>0</v>
      </c>
      <c r="O33" s="210">
        <v>0</v>
      </c>
      <c r="P33" s="211">
        <v>0</v>
      </c>
      <c r="Q33" s="277"/>
      <c r="R33" s="278"/>
      <c r="S33" s="255"/>
      <c r="T33" s="256"/>
      <c r="U33" s="255"/>
      <c r="V33" s="256"/>
      <c r="W33" s="255"/>
      <c r="X33" s="256"/>
      <c r="Y33" s="209">
        <v>0</v>
      </c>
      <c r="Z33" s="210">
        <v>0</v>
      </c>
      <c r="AA33" s="211">
        <v>0</v>
      </c>
      <c r="AB33" s="258"/>
      <c r="AC33" s="259"/>
      <c r="AD33" s="259"/>
      <c r="AE33" s="255"/>
      <c r="AF33" s="257">
        <f t="shared" si="4"/>
        <v>0</v>
      </c>
      <c r="AG33" s="260"/>
      <c r="AH33" s="261"/>
      <c r="AI33" s="262"/>
      <c r="AJ33" s="263"/>
      <c r="AK33" s="264"/>
      <c r="AL33" s="209">
        <v>0</v>
      </c>
      <c r="AM33" s="226">
        <v>0</v>
      </c>
      <c r="AN33" s="227">
        <v>0</v>
      </c>
      <c r="AO33" s="181">
        <v>0</v>
      </c>
      <c r="AP33" s="182">
        <v>0</v>
      </c>
    </row>
    <row r="34" spans="2:42">
      <c r="B34" s="30" t="s">
        <v>21</v>
      </c>
      <c r="C34" s="122" t="s">
        <v>58</v>
      </c>
      <c r="D34" s="71" t="s">
        <v>59</v>
      </c>
      <c r="E34" s="203">
        <f t="shared" si="3"/>
        <v>0</v>
      </c>
      <c r="F34" s="265"/>
      <c r="G34" s="266"/>
      <c r="H34" s="267"/>
      <c r="I34" s="266"/>
      <c r="J34" s="267"/>
      <c r="K34" s="266"/>
      <c r="L34" s="267"/>
      <c r="M34" s="268"/>
      <c r="N34" s="206">
        <v>0</v>
      </c>
      <c r="O34" s="207">
        <v>0</v>
      </c>
      <c r="P34" s="212">
        <v>0</v>
      </c>
      <c r="Q34" s="265"/>
      <c r="R34" s="266"/>
      <c r="S34" s="267"/>
      <c r="T34" s="268"/>
      <c r="U34" s="267"/>
      <c r="V34" s="268"/>
      <c r="W34" s="267"/>
      <c r="X34" s="268"/>
      <c r="Y34" s="206">
        <v>0</v>
      </c>
      <c r="Z34" s="207">
        <v>0</v>
      </c>
      <c r="AA34" s="212">
        <v>0</v>
      </c>
      <c r="AB34" s="270"/>
      <c r="AC34" s="271"/>
      <c r="AD34" s="271"/>
      <c r="AE34" s="267"/>
      <c r="AF34" s="269">
        <f t="shared" si="4"/>
        <v>0</v>
      </c>
      <c r="AG34" s="272"/>
      <c r="AH34" s="273"/>
      <c r="AI34" s="274"/>
      <c r="AJ34" s="275"/>
      <c r="AK34" s="276"/>
      <c r="AL34" s="206">
        <v>0</v>
      </c>
      <c r="AM34" s="228">
        <v>0</v>
      </c>
      <c r="AN34" s="208">
        <v>0</v>
      </c>
      <c r="AO34" s="179">
        <v>0</v>
      </c>
      <c r="AP34" s="180">
        <v>0</v>
      </c>
    </row>
    <row r="35" spans="2:42">
      <c r="B35" s="32" t="s">
        <v>21</v>
      </c>
      <c r="C35" s="32" t="s">
        <v>60</v>
      </c>
      <c r="D35" s="70" t="s">
        <v>61</v>
      </c>
      <c r="E35" s="204">
        <f t="shared" si="3"/>
        <v>0</v>
      </c>
      <c r="F35" s="277"/>
      <c r="G35" s="278"/>
      <c r="H35" s="255"/>
      <c r="I35" s="254"/>
      <c r="J35" s="255"/>
      <c r="K35" s="254"/>
      <c r="L35" s="255"/>
      <c r="M35" s="256"/>
      <c r="N35" s="209">
        <v>0</v>
      </c>
      <c r="O35" s="210">
        <v>0</v>
      </c>
      <c r="P35" s="211">
        <v>0</v>
      </c>
      <c r="Q35" s="277"/>
      <c r="R35" s="278"/>
      <c r="S35" s="255"/>
      <c r="T35" s="256"/>
      <c r="U35" s="255"/>
      <c r="V35" s="256"/>
      <c r="W35" s="255"/>
      <c r="X35" s="256"/>
      <c r="Y35" s="209">
        <v>0</v>
      </c>
      <c r="Z35" s="210">
        <v>0</v>
      </c>
      <c r="AA35" s="211">
        <v>0</v>
      </c>
      <c r="AB35" s="258"/>
      <c r="AC35" s="259"/>
      <c r="AD35" s="259"/>
      <c r="AE35" s="255"/>
      <c r="AF35" s="257">
        <f t="shared" si="4"/>
        <v>0</v>
      </c>
      <c r="AG35" s="260"/>
      <c r="AH35" s="261"/>
      <c r="AI35" s="262"/>
      <c r="AJ35" s="263"/>
      <c r="AK35" s="264"/>
      <c r="AL35" s="209">
        <v>0</v>
      </c>
      <c r="AM35" s="226">
        <v>0</v>
      </c>
      <c r="AN35" s="227">
        <v>0</v>
      </c>
      <c r="AO35" s="181">
        <v>0</v>
      </c>
      <c r="AP35" s="182">
        <v>0</v>
      </c>
    </row>
    <row r="36" spans="2:42">
      <c r="B36" s="30" t="s">
        <v>21</v>
      </c>
      <c r="C36" s="122" t="s">
        <v>62</v>
      </c>
      <c r="D36" s="71" t="s">
        <v>63</v>
      </c>
      <c r="E36" s="203">
        <f t="shared" si="3"/>
        <v>27</v>
      </c>
      <c r="F36" s="265"/>
      <c r="G36" s="266">
        <v>8</v>
      </c>
      <c r="H36" s="267"/>
      <c r="I36" s="266">
        <v>9</v>
      </c>
      <c r="J36" s="267"/>
      <c r="K36" s="266">
        <v>2</v>
      </c>
      <c r="L36" s="267"/>
      <c r="M36" s="268">
        <v>1</v>
      </c>
      <c r="N36" s="206">
        <v>0</v>
      </c>
      <c r="O36" s="207">
        <v>20</v>
      </c>
      <c r="P36" s="212">
        <v>20</v>
      </c>
      <c r="Q36" s="265"/>
      <c r="R36" s="266">
        <v>1</v>
      </c>
      <c r="S36" s="267"/>
      <c r="T36" s="268">
        <v>1</v>
      </c>
      <c r="U36" s="267"/>
      <c r="V36" s="268"/>
      <c r="W36" s="267"/>
      <c r="X36" s="268">
        <v>5</v>
      </c>
      <c r="Y36" s="206">
        <v>0</v>
      </c>
      <c r="Z36" s="207">
        <v>7</v>
      </c>
      <c r="AA36" s="212">
        <v>7</v>
      </c>
      <c r="AB36" s="270"/>
      <c r="AC36" s="271"/>
      <c r="AD36" s="271"/>
      <c r="AE36" s="267"/>
      <c r="AF36" s="269">
        <f t="shared" si="4"/>
        <v>0</v>
      </c>
      <c r="AG36" s="272"/>
      <c r="AH36" s="273"/>
      <c r="AI36" s="274"/>
      <c r="AJ36" s="275"/>
      <c r="AK36" s="276"/>
      <c r="AL36" s="206">
        <v>0</v>
      </c>
      <c r="AM36" s="228">
        <v>0</v>
      </c>
      <c r="AN36" s="208">
        <v>0</v>
      </c>
      <c r="AO36" s="179">
        <v>0</v>
      </c>
      <c r="AP36" s="180">
        <v>27</v>
      </c>
    </row>
    <row r="37" spans="2:42">
      <c r="B37" s="32" t="s">
        <v>21</v>
      </c>
      <c r="C37" s="32" t="s">
        <v>64</v>
      </c>
      <c r="D37" s="70" t="s">
        <v>65</v>
      </c>
      <c r="E37" s="204">
        <f t="shared" si="3"/>
        <v>0</v>
      </c>
      <c r="F37" s="277"/>
      <c r="G37" s="278"/>
      <c r="H37" s="255"/>
      <c r="I37" s="254"/>
      <c r="J37" s="255"/>
      <c r="K37" s="254"/>
      <c r="L37" s="255"/>
      <c r="M37" s="256"/>
      <c r="N37" s="209">
        <v>0</v>
      </c>
      <c r="O37" s="210">
        <v>0</v>
      </c>
      <c r="P37" s="211">
        <v>0</v>
      </c>
      <c r="Q37" s="277"/>
      <c r="R37" s="278"/>
      <c r="S37" s="255"/>
      <c r="T37" s="256"/>
      <c r="U37" s="255"/>
      <c r="V37" s="256"/>
      <c r="W37" s="255"/>
      <c r="X37" s="256"/>
      <c r="Y37" s="209">
        <v>0</v>
      </c>
      <c r="Z37" s="210">
        <v>0</v>
      </c>
      <c r="AA37" s="211">
        <v>0</v>
      </c>
      <c r="AB37" s="258"/>
      <c r="AC37" s="259"/>
      <c r="AD37" s="259"/>
      <c r="AE37" s="255"/>
      <c r="AF37" s="257">
        <f t="shared" si="4"/>
        <v>0</v>
      </c>
      <c r="AG37" s="260"/>
      <c r="AH37" s="261"/>
      <c r="AI37" s="262"/>
      <c r="AJ37" s="263"/>
      <c r="AK37" s="264"/>
      <c r="AL37" s="209">
        <v>0</v>
      </c>
      <c r="AM37" s="226">
        <v>0</v>
      </c>
      <c r="AN37" s="227">
        <v>0</v>
      </c>
      <c r="AO37" s="181">
        <v>0</v>
      </c>
      <c r="AP37" s="182">
        <v>0</v>
      </c>
    </row>
    <row r="38" spans="2:42">
      <c r="B38" s="30" t="s">
        <v>21</v>
      </c>
      <c r="C38" s="122" t="s">
        <v>66</v>
      </c>
      <c r="D38" s="71" t="s">
        <v>67</v>
      </c>
      <c r="E38" s="203">
        <f t="shared" si="3"/>
        <v>0</v>
      </c>
      <c r="F38" s="265"/>
      <c r="G38" s="266"/>
      <c r="H38" s="267"/>
      <c r="I38" s="266"/>
      <c r="J38" s="267"/>
      <c r="K38" s="266"/>
      <c r="L38" s="267"/>
      <c r="M38" s="268"/>
      <c r="N38" s="206">
        <v>0</v>
      </c>
      <c r="O38" s="207">
        <v>0</v>
      </c>
      <c r="P38" s="212">
        <v>0</v>
      </c>
      <c r="Q38" s="265"/>
      <c r="R38" s="266"/>
      <c r="S38" s="267"/>
      <c r="T38" s="268"/>
      <c r="U38" s="267"/>
      <c r="V38" s="268"/>
      <c r="W38" s="267"/>
      <c r="X38" s="268"/>
      <c r="Y38" s="206">
        <v>0</v>
      </c>
      <c r="Z38" s="207">
        <v>0</v>
      </c>
      <c r="AA38" s="212">
        <v>0</v>
      </c>
      <c r="AB38" s="270"/>
      <c r="AC38" s="271"/>
      <c r="AD38" s="271"/>
      <c r="AE38" s="267"/>
      <c r="AF38" s="269">
        <f t="shared" si="4"/>
        <v>0</v>
      </c>
      <c r="AG38" s="272"/>
      <c r="AH38" s="273"/>
      <c r="AI38" s="274"/>
      <c r="AJ38" s="275"/>
      <c r="AK38" s="276"/>
      <c r="AL38" s="206">
        <v>0</v>
      </c>
      <c r="AM38" s="228">
        <v>0</v>
      </c>
      <c r="AN38" s="208">
        <v>0</v>
      </c>
      <c r="AO38" s="179">
        <v>0</v>
      </c>
      <c r="AP38" s="180">
        <v>0</v>
      </c>
    </row>
  </sheetData>
  <sheetProtection algorithmName="SHA-512" hashValue="RiIsNpGeOca8oXWeu+FM0QIn9xdpT2abOXyaYqlPOx3RqjAe6EahYz02CruEiYoKUoKi+csAF4M0BnLTIB5bCQ==" saltValue="q02q8pJkTuHKUk4foMkL6g==" spinCount="100000" sheet="1" objects="1" scenarios="1"/>
  <mergeCells count="30">
    <mergeCell ref="AD13:AD14"/>
    <mergeCell ref="F12:P12"/>
    <mergeCell ref="Q12:AA12"/>
    <mergeCell ref="AB12:AF12"/>
    <mergeCell ref="F13:G13"/>
    <mergeCell ref="AL13:AN13"/>
    <mergeCell ref="AO12:AP12"/>
    <mergeCell ref="AO13:AO14"/>
    <mergeCell ref="AP13:AP14"/>
    <mergeCell ref="AE13:AE14"/>
    <mergeCell ref="AF13:AF14"/>
    <mergeCell ref="AG12:AN12"/>
    <mergeCell ref="AG13:AH13"/>
    <mergeCell ref="AJ13:AK13"/>
    <mergeCell ref="U13:V13"/>
    <mergeCell ref="W13:X13"/>
    <mergeCell ref="AB13:AB14"/>
    <mergeCell ref="AC13:AC14"/>
    <mergeCell ref="C9:D9"/>
    <mergeCell ref="I9:M10"/>
    <mergeCell ref="P9:R10"/>
    <mergeCell ref="S9:S10"/>
    <mergeCell ref="C10:D10"/>
    <mergeCell ref="H13:I13"/>
    <mergeCell ref="J13:K13"/>
    <mergeCell ref="L13:M13"/>
    <mergeCell ref="Q13:R13"/>
    <mergeCell ref="S13:T13"/>
    <mergeCell ref="N13:P13"/>
    <mergeCell ref="Y13:AA13"/>
  </mergeCells>
  <phoneticPr fontId="2"/>
  <conditionalFormatting sqref="C9">
    <cfRule type="containsBlanks" dxfId="0" priority="1">
      <formula>LEN(TRIM(C9))=0</formula>
    </cfRule>
  </conditionalFormatting>
  <dataValidations count="1">
    <dataValidation imeMode="halfAlpha" allowBlank="1" showInputMessage="1" showErrorMessage="1" sqref="C9 B16:E38"/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年間受入れ調査入力票</vt:lpstr>
      <vt:lpstr>国・地域確認用(入力不可)</vt:lpstr>
      <vt:lpstr>【記入例】年間受入れ調査入力票（入力不可）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2022-06-21T05:34:09Z</dcterms:created>
  <dcterms:modified xsi:type="dcterms:W3CDTF">2022-08-03T02:50:30Z</dcterms:modified>
</cp:coreProperties>
</file>